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hared/ちょっと便利帳/bmi/bmi-excel/"/>
    </mc:Choice>
  </mc:AlternateContent>
  <xr:revisionPtr revIDLastSave="0" documentId="13_ncr:1_{32DDBC19-A1DE-C948-B331-E017E8D19AC3}" xr6:coauthVersionLast="47" xr6:coauthVersionMax="47" xr10:uidLastSave="{00000000-0000-0000-0000-000000000000}"/>
  <bookViews>
    <workbookView xWindow="18940" yWindow="460" windowWidth="25880" windowHeight="27920" xr2:uid="{00000000-000D-0000-FFFF-FFFF00000000}"/>
  </bookViews>
  <sheets>
    <sheet name="使い方" sheetId="58" r:id="rId1"/>
    <sheet name="サンプル" sheetId="11" r:id="rId2"/>
    <sheet name="サンプルグラフ" sheetId="27" r:id="rId3"/>
    <sheet name="1月" sheetId="33" r:id="rId4"/>
    <sheet name="1月グラフ " sheetId="34" r:id="rId5"/>
    <sheet name="2月" sheetId="36" r:id="rId6"/>
    <sheet name="2月グラフ " sheetId="37" r:id="rId7"/>
    <sheet name="3月" sheetId="38" r:id="rId8"/>
    <sheet name="3月グラフ " sheetId="39" r:id="rId9"/>
    <sheet name="4月" sheetId="40" r:id="rId10"/>
    <sheet name="4月グラフ " sheetId="41" r:id="rId11"/>
    <sheet name="5月" sheetId="42" r:id="rId12"/>
    <sheet name="5月グラフ " sheetId="43" r:id="rId13"/>
    <sheet name="6月" sheetId="44" r:id="rId14"/>
    <sheet name="6月グラフ " sheetId="45" r:id="rId15"/>
    <sheet name="7月" sheetId="46" r:id="rId16"/>
    <sheet name="7月グラフ " sheetId="47" r:id="rId17"/>
    <sheet name="8月" sheetId="48" r:id="rId18"/>
    <sheet name="8月グラフ " sheetId="49" r:id="rId19"/>
    <sheet name="9月" sheetId="50" r:id="rId20"/>
    <sheet name="9月グラフ" sheetId="51" r:id="rId21"/>
    <sheet name="10月" sheetId="52" r:id="rId22"/>
    <sheet name="10月グラフ" sheetId="53" r:id="rId23"/>
    <sheet name="11月" sheetId="54" r:id="rId24"/>
    <sheet name="11月グラフ" sheetId="55" r:id="rId25"/>
    <sheet name="12月" sheetId="56" r:id="rId26"/>
    <sheet name="12月グラフ" sheetId="57" r:id="rId27"/>
  </sheets>
  <definedNames>
    <definedName name="_xlnm.Print_Area" localSheetId="21">'10月'!$B$2:$K$42</definedName>
    <definedName name="_xlnm.Print_Area" localSheetId="22">'10月グラフ'!$A$2:$Q$51</definedName>
    <definedName name="_xlnm.Print_Area" localSheetId="23">'11月'!$B$2:$K$41</definedName>
    <definedName name="_xlnm.Print_Area" localSheetId="24">'11月グラフ'!$A$2:$Q$51</definedName>
    <definedName name="_xlnm.Print_Area" localSheetId="25">'12月'!$B$2:$K$42</definedName>
    <definedName name="_xlnm.Print_Area" localSheetId="26">'12月グラフ'!$A$2:$Q$51</definedName>
    <definedName name="_xlnm.Print_Area" localSheetId="3">'1月'!$B$2:$K$42</definedName>
    <definedName name="_xlnm.Print_Area" localSheetId="4">'1月グラフ '!$A$2:$Q$51</definedName>
    <definedName name="_xlnm.Print_Area" localSheetId="5">'2月'!$B$2:$K$40</definedName>
    <definedName name="_xlnm.Print_Area" localSheetId="6">'2月グラフ '!$A$2:$Q$51</definedName>
    <definedName name="_xlnm.Print_Area" localSheetId="7">'3月'!$B$2:$K$42</definedName>
    <definedName name="_xlnm.Print_Area" localSheetId="8">'3月グラフ '!$A$2:$Q$51</definedName>
    <definedName name="_xlnm.Print_Area" localSheetId="9">'4月'!$B$2:$K$41</definedName>
    <definedName name="_xlnm.Print_Area" localSheetId="10">'4月グラフ '!$A$2:$Q$51</definedName>
    <definedName name="_xlnm.Print_Area" localSheetId="11">'5月'!$B$2:$K$42</definedName>
    <definedName name="_xlnm.Print_Area" localSheetId="12">'5月グラフ '!$A$2:$Q$51</definedName>
    <definedName name="_xlnm.Print_Area" localSheetId="13">'6月'!$B$2:$K$41</definedName>
    <definedName name="_xlnm.Print_Area" localSheetId="14">'6月グラフ '!$A$2:$Q$51</definedName>
    <definedName name="_xlnm.Print_Area" localSheetId="15">'7月'!$B$2:$K$42</definedName>
    <definedName name="_xlnm.Print_Area" localSheetId="16">'7月グラフ '!$A$2:$Q$51</definedName>
    <definedName name="_xlnm.Print_Area" localSheetId="17">'8月'!$B$2:$K$42</definedName>
    <definedName name="_xlnm.Print_Area" localSheetId="18">'8月グラフ '!$A$2:$Q$51</definedName>
    <definedName name="_xlnm.Print_Area" localSheetId="19">'9月'!$B$2:$K$41</definedName>
    <definedName name="_xlnm.Print_Area" localSheetId="20">'9月グラフ'!$A$2:$Q$51</definedName>
    <definedName name="_xlnm.Print_Area" localSheetId="1">サンプル!$B$2:$K$42</definedName>
    <definedName name="_xlnm.Print_Area" localSheetId="2">サンプルグラフ!$A$2:$Q$51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56" l="1"/>
  <c r="G36" i="56"/>
  <c r="E36" i="56"/>
  <c r="D36" i="56"/>
  <c r="I35" i="56"/>
  <c r="G35" i="56"/>
  <c r="E35" i="56"/>
  <c r="D35" i="56"/>
  <c r="I34" i="56"/>
  <c r="G34" i="56"/>
  <c r="E34" i="56"/>
  <c r="D34" i="56"/>
  <c r="I33" i="56"/>
  <c r="G33" i="56"/>
  <c r="E33" i="56"/>
  <c r="D33" i="56"/>
  <c r="I32" i="56"/>
  <c r="G32" i="56"/>
  <c r="E32" i="56"/>
  <c r="D32" i="56"/>
  <c r="I31" i="56"/>
  <c r="G31" i="56"/>
  <c r="E31" i="56"/>
  <c r="D31" i="56"/>
  <c r="I30" i="56"/>
  <c r="G30" i="56"/>
  <c r="E30" i="56"/>
  <c r="D30" i="56"/>
  <c r="I29" i="56"/>
  <c r="G29" i="56"/>
  <c r="E29" i="56"/>
  <c r="D29" i="56"/>
  <c r="I28" i="56"/>
  <c r="G28" i="56"/>
  <c r="E28" i="56"/>
  <c r="D28" i="56"/>
  <c r="I27" i="56"/>
  <c r="G27" i="56"/>
  <c r="E27" i="56"/>
  <c r="D27" i="56"/>
  <c r="I26" i="56"/>
  <c r="G26" i="56"/>
  <c r="E26" i="56"/>
  <c r="D26" i="56"/>
  <c r="I25" i="56"/>
  <c r="G25" i="56"/>
  <c r="E25" i="56"/>
  <c r="D25" i="56"/>
  <c r="I24" i="56"/>
  <c r="G24" i="56"/>
  <c r="E24" i="56"/>
  <c r="D24" i="56"/>
  <c r="I23" i="56"/>
  <c r="G23" i="56"/>
  <c r="E23" i="56"/>
  <c r="D23" i="56"/>
  <c r="I22" i="56"/>
  <c r="G22" i="56"/>
  <c r="E22" i="56"/>
  <c r="D22" i="56"/>
  <c r="I21" i="56"/>
  <c r="G21" i="56"/>
  <c r="E21" i="56"/>
  <c r="D21" i="56"/>
  <c r="I20" i="56"/>
  <c r="G20" i="56"/>
  <c r="E20" i="56"/>
  <c r="D20" i="56"/>
  <c r="I19" i="56"/>
  <c r="G19" i="56"/>
  <c r="E19" i="56"/>
  <c r="D19" i="56"/>
  <c r="I18" i="56"/>
  <c r="G18" i="56"/>
  <c r="E18" i="56"/>
  <c r="D18" i="56"/>
  <c r="I17" i="56"/>
  <c r="G17" i="56"/>
  <c r="E17" i="56"/>
  <c r="D17" i="56"/>
  <c r="I16" i="56"/>
  <c r="G16" i="56"/>
  <c r="E16" i="56"/>
  <c r="D16" i="56"/>
  <c r="I15" i="56"/>
  <c r="G15" i="56"/>
  <c r="E15" i="56"/>
  <c r="D15" i="56"/>
  <c r="I14" i="56"/>
  <c r="G14" i="56"/>
  <c r="E14" i="56"/>
  <c r="D14" i="56"/>
  <c r="I13" i="56"/>
  <c r="G13" i="56"/>
  <c r="E13" i="56"/>
  <c r="D13" i="56"/>
  <c r="I12" i="56"/>
  <c r="G12" i="56"/>
  <c r="E12" i="56"/>
  <c r="D12" i="56"/>
  <c r="I11" i="56"/>
  <c r="G11" i="56"/>
  <c r="E11" i="56"/>
  <c r="D11" i="56"/>
  <c r="I10" i="56"/>
  <c r="G10" i="56"/>
  <c r="E10" i="56"/>
  <c r="D10" i="56"/>
  <c r="I9" i="56"/>
  <c r="G9" i="56"/>
  <c r="E9" i="56"/>
  <c r="D9" i="56"/>
  <c r="I8" i="56"/>
  <c r="G8" i="56"/>
  <c r="E8" i="56"/>
  <c r="D8" i="56"/>
  <c r="I7" i="56"/>
  <c r="G7" i="56"/>
  <c r="E7" i="56"/>
  <c r="D7" i="56"/>
  <c r="I6" i="56"/>
  <c r="G6" i="56"/>
  <c r="E6" i="56"/>
  <c r="D6" i="56"/>
  <c r="I35" i="54"/>
  <c r="G35" i="54"/>
  <c r="E35" i="54"/>
  <c r="D35" i="54"/>
  <c r="I34" i="54"/>
  <c r="G34" i="54"/>
  <c r="E34" i="54"/>
  <c r="D34" i="54"/>
  <c r="I33" i="54"/>
  <c r="G33" i="54"/>
  <c r="E33" i="54"/>
  <c r="D33" i="54"/>
  <c r="I32" i="54"/>
  <c r="G32" i="54"/>
  <c r="E32" i="54"/>
  <c r="D32" i="54"/>
  <c r="I31" i="54"/>
  <c r="G31" i="54"/>
  <c r="E31" i="54"/>
  <c r="D31" i="54"/>
  <c r="I30" i="54"/>
  <c r="G30" i="54"/>
  <c r="E30" i="54"/>
  <c r="D30" i="54"/>
  <c r="I29" i="54"/>
  <c r="G29" i="54"/>
  <c r="E29" i="54"/>
  <c r="D29" i="54"/>
  <c r="I28" i="54"/>
  <c r="G28" i="54"/>
  <c r="E28" i="54"/>
  <c r="D28" i="54"/>
  <c r="I27" i="54"/>
  <c r="G27" i="54"/>
  <c r="E27" i="54"/>
  <c r="D27" i="54"/>
  <c r="I26" i="54"/>
  <c r="G26" i="54"/>
  <c r="E26" i="54"/>
  <c r="D26" i="54"/>
  <c r="I25" i="54"/>
  <c r="G25" i="54"/>
  <c r="E25" i="54"/>
  <c r="D25" i="54"/>
  <c r="I24" i="54"/>
  <c r="G24" i="54"/>
  <c r="E24" i="54"/>
  <c r="D24" i="54"/>
  <c r="I23" i="54"/>
  <c r="G23" i="54"/>
  <c r="E23" i="54"/>
  <c r="D23" i="54"/>
  <c r="I22" i="54"/>
  <c r="G22" i="54"/>
  <c r="E22" i="54"/>
  <c r="D22" i="54"/>
  <c r="I21" i="54"/>
  <c r="G21" i="54"/>
  <c r="E21" i="54"/>
  <c r="D21" i="54"/>
  <c r="I20" i="54"/>
  <c r="G20" i="54"/>
  <c r="E20" i="54"/>
  <c r="D20" i="54"/>
  <c r="I19" i="54"/>
  <c r="G19" i="54"/>
  <c r="E19" i="54"/>
  <c r="D19" i="54"/>
  <c r="I18" i="54"/>
  <c r="G18" i="54"/>
  <c r="E18" i="54"/>
  <c r="D18" i="54"/>
  <c r="I17" i="54"/>
  <c r="G17" i="54"/>
  <c r="E17" i="54"/>
  <c r="D17" i="54"/>
  <c r="I16" i="54"/>
  <c r="G16" i="54"/>
  <c r="E16" i="54"/>
  <c r="D16" i="54"/>
  <c r="I15" i="54"/>
  <c r="G15" i="54"/>
  <c r="E15" i="54"/>
  <c r="D15" i="54"/>
  <c r="I14" i="54"/>
  <c r="G14" i="54"/>
  <c r="E14" i="54"/>
  <c r="D14" i="54"/>
  <c r="I13" i="54"/>
  <c r="G13" i="54"/>
  <c r="E13" i="54"/>
  <c r="D13" i="54"/>
  <c r="I12" i="54"/>
  <c r="G12" i="54"/>
  <c r="E12" i="54"/>
  <c r="D12" i="54"/>
  <c r="I11" i="54"/>
  <c r="G11" i="54"/>
  <c r="E11" i="54"/>
  <c r="D11" i="54"/>
  <c r="I10" i="54"/>
  <c r="G10" i="54"/>
  <c r="E10" i="54"/>
  <c r="D10" i="54"/>
  <c r="I9" i="54"/>
  <c r="G9" i="54"/>
  <c r="E9" i="54"/>
  <c r="D9" i="54"/>
  <c r="I8" i="54"/>
  <c r="G8" i="54"/>
  <c r="E8" i="54"/>
  <c r="D8" i="54"/>
  <c r="I7" i="54"/>
  <c r="G7" i="54"/>
  <c r="E7" i="54"/>
  <c r="D7" i="54"/>
  <c r="I6" i="54"/>
  <c r="G6" i="54"/>
  <c r="E6" i="54"/>
  <c r="D6" i="54"/>
  <c r="I36" i="52"/>
  <c r="G36" i="52"/>
  <c r="E36" i="52"/>
  <c r="D36" i="52"/>
  <c r="I35" i="52"/>
  <c r="G35" i="52"/>
  <c r="E35" i="52"/>
  <c r="D35" i="52"/>
  <c r="I34" i="52"/>
  <c r="G34" i="52"/>
  <c r="E34" i="52"/>
  <c r="D34" i="52"/>
  <c r="I33" i="52"/>
  <c r="G33" i="52"/>
  <c r="E33" i="52"/>
  <c r="D33" i="52"/>
  <c r="I32" i="52"/>
  <c r="G32" i="52"/>
  <c r="E32" i="52"/>
  <c r="D32" i="52"/>
  <c r="I31" i="52"/>
  <c r="G31" i="52"/>
  <c r="E31" i="52"/>
  <c r="D31" i="52"/>
  <c r="I30" i="52"/>
  <c r="G30" i="52"/>
  <c r="E30" i="52"/>
  <c r="D30" i="52"/>
  <c r="I29" i="52"/>
  <c r="G29" i="52"/>
  <c r="E29" i="52"/>
  <c r="D29" i="52"/>
  <c r="I28" i="52"/>
  <c r="G28" i="52"/>
  <c r="E28" i="52"/>
  <c r="D28" i="52"/>
  <c r="I27" i="52"/>
  <c r="G27" i="52"/>
  <c r="E27" i="52"/>
  <c r="D27" i="52"/>
  <c r="I26" i="52"/>
  <c r="G26" i="52"/>
  <c r="E26" i="52"/>
  <c r="D26" i="52"/>
  <c r="I25" i="52"/>
  <c r="G25" i="52"/>
  <c r="E25" i="52"/>
  <c r="D25" i="52"/>
  <c r="I24" i="52"/>
  <c r="G24" i="52"/>
  <c r="E24" i="52"/>
  <c r="D24" i="52"/>
  <c r="I23" i="52"/>
  <c r="G23" i="52"/>
  <c r="E23" i="52"/>
  <c r="D23" i="52"/>
  <c r="I22" i="52"/>
  <c r="G22" i="52"/>
  <c r="E22" i="52"/>
  <c r="D22" i="52"/>
  <c r="I21" i="52"/>
  <c r="G21" i="52"/>
  <c r="E21" i="52"/>
  <c r="D21" i="52"/>
  <c r="I20" i="52"/>
  <c r="G20" i="52"/>
  <c r="E20" i="52"/>
  <c r="D20" i="52"/>
  <c r="I19" i="52"/>
  <c r="G19" i="52"/>
  <c r="E19" i="52"/>
  <c r="D19" i="52"/>
  <c r="I18" i="52"/>
  <c r="G18" i="52"/>
  <c r="E18" i="52"/>
  <c r="D18" i="52"/>
  <c r="I17" i="52"/>
  <c r="G17" i="52"/>
  <c r="E17" i="52"/>
  <c r="D17" i="52"/>
  <c r="I16" i="52"/>
  <c r="G16" i="52"/>
  <c r="E16" i="52"/>
  <c r="D16" i="52"/>
  <c r="I15" i="52"/>
  <c r="G15" i="52"/>
  <c r="E15" i="52"/>
  <c r="D15" i="52"/>
  <c r="I14" i="52"/>
  <c r="G14" i="52"/>
  <c r="E14" i="52"/>
  <c r="D14" i="52"/>
  <c r="I13" i="52"/>
  <c r="G13" i="52"/>
  <c r="E13" i="52"/>
  <c r="D13" i="52"/>
  <c r="I12" i="52"/>
  <c r="G12" i="52"/>
  <c r="E12" i="52"/>
  <c r="D12" i="52"/>
  <c r="I11" i="52"/>
  <c r="G11" i="52"/>
  <c r="E11" i="52"/>
  <c r="D11" i="52"/>
  <c r="I10" i="52"/>
  <c r="G10" i="52"/>
  <c r="E10" i="52"/>
  <c r="D10" i="52"/>
  <c r="I9" i="52"/>
  <c r="G9" i="52"/>
  <c r="E9" i="52"/>
  <c r="D9" i="52"/>
  <c r="I8" i="52"/>
  <c r="G8" i="52"/>
  <c r="E8" i="52"/>
  <c r="D8" i="52"/>
  <c r="I7" i="52"/>
  <c r="G7" i="52"/>
  <c r="E7" i="52"/>
  <c r="D7" i="52"/>
  <c r="I6" i="52"/>
  <c r="G6" i="52"/>
  <c r="E6" i="52"/>
  <c r="D6" i="52"/>
  <c r="I35" i="50"/>
  <c r="G35" i="50"/>
  <c r="E35" i="50"/>
  <c r="D35" i="50"/>
  <c r="I34" i="50"/>
  <c r="G34" i="50"/>
  <c r="E34" i="50"/>
  <c r="D34" i="50"/>
  <c r="I33" i="50"/>
  <c r="G33" i="50"/>
  <c r="E33" i="50"/>
  <c r="D33" i="50"/>
  <c r="I32" i="50"/>
  <c r="G32" i="50"/>
  <c r="E32" i="50"/>
  <c r="D32" i="50"/>
  <c r="I31" i="50"/>
  <c r="G31" i="50"/>
  <c r="E31" i="50"/>
  <c r="D31" i="50"/>
  <c r="I30" i="50"/>
  <c r="G30" i="50"/>
  <c r="E30" i="50"/>
  <c r="D30" i="50"/>
  <c r="I29" i="50"/>
  <c r="G29" i="50"/>
  <c r="E29" i="50"/>
  <c r="D29" i="50"/>
  <c r="I28" i="50"/>
  <c r="G28" i="50"/>
  <c r="E28" i="50"/>
  <c r="D28" i="50"/>
  <c r="I27" i="50"/>
  <c r="G27" i="50"/>
  <c r="E27" i="50"/>
  <c r="D27" i="50"/>
  <c r="I26" i="50"/>
  <c r="G26" i="50"/>
  <c r="E26" i="50"/>
  <c r="D26" i="50"/>
  <c r="I25" i="50"/>
  <c r="G25" i="50"/>
  <c r="E25" i="50"/>
  <c r="D25" i="50"/>
  <c r="I24" i="50"/>
  <c r="G24" i="50"/>
  <c r="E24" i="50"/>
  <c r="D24" i="50"/>
  <c r="I23" i="50"/>
  <c r="G23" i="50"/>
  <c r="E23" i="50"/>
  <c r="D23" i="50"/>
  <c r="I22" i="50"/>
  <c r="G22" i="50"/>
  <c r="E22" i="50"/>
  <c r="D22" i="50"/>
  <c r="I21" i="50"/>
  <c r="G21" i="50"/>
  <c r="E21" i="50"/>
  <c r="D21" i="50"/>
  <c r="I20" i="50"/>
  <c r="G20" i="50"/>
  <c r="E20" i="50"/>
  <c r="D20" i="50"/>
  <c r="I19" i="50"/>
  <c r="G19" i="50"/>
  <c r="E19" i="50"/>
  <c r="D19" i="50"/>
  <c r="I18" i="50"/>
  <c r="G18" i="50"/>
  <c r="E18" i="50"/>
  <c r="D18" i="50"/>
  <c r="I17" i="50"/>
  <c r="G17" i="50"/>
  <c r="E17" i="50"/>
  <c r="D17" i="50"/>
  <c r="I16" i="50"/>
  <c r="G16" i="50"/>
  <c r="E16" i="50"/>
  <c r="D16" i="50"/>
  <c r="I15" i="50"/>
  <c r="G15" i="50"/>
  <c r="E15" i="50"/>
  <c r="D15" i="50"/>
  <c r="I14" i="50"/>
  <c r="G14" i="50"/>
  <c r="E14" i="50"/>
  <c r="D14" i="50"/>
  <c r="I13" i="50"/>
  <c r="G13" i="50"/>
  <c r="E13" i="50"/>
  <c r="D13" i="50"/>
  <c r="I12" i="50"/>
  <c r="G12" i="50"/>
  <c r="E12" i="50"/>
  <c r="D12" i="50"/>
  <c r="I11" i="50"/>
  <c r="G11" i="50"/>
  <c r="E11" i="50"/>
  <c r="D11" i="50"/>
  <c r="I10" i="50"/>
  <c r="G10" i="50"/>
  <c r="E10" i="50"/>
  <c r="D10" i="50"/>
  <c r="I9" i="50"/>
  <c r="G9" i="50"/>
  <c r="E9" i="50"/>
  <c r="D9" i="50"/>
  <c r="I8" i="50"/>
  <c r="G8" i="50"/>
  <c r="E8" i="50"/>
  <c r="D8" i="50"/>
  <c r="I7" i="50"/>
  <c r="G7" i="50"/>
  <c r="E7" i="50"/>
  <c r="D7" i="50"/>
  <c r="I6" i="50"/>
  <c r="G6" i="50"/>
  <c r="E6" i="50"/>
  <c r="D6" i="50"/>
  <c r="I36" i="48"/>
  <c r="G36" i="48"/>
  <c r="E36" i="48"/>
  <c r="D36" i="48"/>
  <c r="I35" i="48"/>
  <c r="G35" i="48"/>
  <c r="E35" i="48"/>
  <c r="D35" i="48"/>
  <c r="I34" i="48"/>
  <c r="G34" i="48"/>
  <c r="E34" i="48"/>
  <c r="D34" i="48"/>
  <c r="I33" i="48"/>
  <c r="G33" i="48"/>
  <c r="E33" i="48"/>
  <c r="D33" i="48"/>
  <c r="I32" i="48"/>
  <c r="G32" i="48"/>
  <c r="E32" i="48"/>
  <c r="D32" i="48"/>
  <c r="I31" i="48"/>
  <c r="G31" i="48"/>
  <c r="E31" i="48"/>
  <c r="D31" i="48"/>
  <c r="I30" i="48"/>
  <c r="G30" i="48"/>
  <c r="E30" i="48"/>
  <c r="D30" i="48"/>
  <c r="I29" i="48"/>
  <c r="G29" i="48"/>
  <c r="E29" i="48"/>
  <c r="D29" i="48"/>
  <c r="I28" i="48"/>
  <c r="G28" i="48"/>
  <c r="E28" i="48"/>
  <c r="D28" i="48"/>
  <c r="I27" i="48"/>
  <c r="G27" i="48"/>
  <c r="E27" i="48"/>
  <c r="D27" i="48"/>
  <c r="I26" i="48"/>
  <c r="G26" i="48"/>
  <c r="E26" i="48"/>
  <c r="D26" i="48"/>
  <c r="I25" i="48"/>
  <c r="G25" i="48"/>
  <c r="E25" i="48"/>
  <c r="D25" i="48"/>
  <c r="I24" i="48"/>
  <c r="G24" i="48"/>
  <c r="E24" i="48"/>
  <c r="D24" i="48"/>
  <c r="I23" i="48"/>
  <c r="G23" i="48"/>
  <c r="E23" i="48"/>
  <c r="D23" i="48"/>
  <c r="I22" i="48"/>
  <c r="G22" i="48"/>
  <c r="E22" i="48"/>
  <c r="D22" i="48"/>
  <c r="I21" i="48"/>
  <c r="G21" i="48"/>
  <c r="E21" i="48"/>
  <c r="D21" i="48"/>
  <c r="I20" i="48"/>
  <c r="G20" i="48"/>
  <c r="E20" i="48"/>
  <c r="D20" i="48"/>
  <c r="I19" i="48"/>
  <c r="G19" i="48"/>
  <c r="E19" i="48"/>
  <c r="D19" i="48"/>
  <c r="I18" i="48"/>
  <c r="G18" i="48"/>
  <c r="E18" i="48"/>
  <c r="D18" i="48"/>
  <c r="I17" i="48"/>
  <c r="G17" i="48"/>
  <c r="E17" i="48"/>
  <c r="D17" i="48"/>
  <c r="I16" i="48"/>
  <c r="G16" i="48"/>
  <c r="E16" i="48"/>
  <c r="D16" i="48"/>
  <c r="I15" i="48"/>
  <c r="G15" i="48"/>
  <c r="E15" i="48"/>
  <c r="D15" i="48"/>
  <c r="I14" i="48"/>
  <c r="G14" i="48"/>
  <c r="E14" i="48"/>
  <c r="D14" i="48"/>
  <c r="I13" i="48"/>
  <c r="G13" i="48"/>
  <c r="E13" i="48"/>
  <c r="D13" i="48"/>
  <c r="I12" i="48"/>
  <c r="G12" i="48"/>
  <c r="E12" i="48"/>
  <c r="D12" i="48"/>
  <c r="I11" i="48"/>
  <c r="G11" i="48"/>
  <c r="E11" i="48"/>
  <c r="D11" i="48"/>
  <c r="I10" i="48"/>
  <c r="G10" i="48"/>
  <c r="E10" i="48"/>
  <c r="D10" i="48"/>
  <c r="I9" i="48"/>
  <c r="G9" i="48"/>
  <c r="E9" i="48"/>
  <c r="D9" i="48"/>
  <c r="I8" i="48"/>
  <c r="G8" i="48"/>
  <c r="E8" i="48"/>
  <c r="D8" i="48"/>
  <c r="I7" i="48"/>
  <c r="G7" i="48"/>
  <c r="E7" i="48"/>
  <c r="D7" i="48"/>
  <c r="I6" i="48"/>
  <c r="G6" i="48"/>
  <c r="E6" i="48"/>
  <c r="D6" i="48"/>
  <c r="I36" i="46"/>
  <c r="G36" i="46"/>
  <c r="E36" i="46"/>
  <c r="D36" i="46"/>
  <c r="I35" i="46"/>
  <c r="G35" i="46"/>
  <c r="E35" i="46"/>
  <c r="D35" i="46"/>
  <c r="I34" i="46"/>
  <c r="G34" i="46"/>
  <c r="E34" i="46"/>
  <c r="D34" i="46"/>
  <c r="I33" i="46"/>
  <c r="G33" i="46"/>
  <c r="E33" i="46"/>
  <c r="D33" i="46"/>
  <c r="I32" i="46"/>
  <c r="G32" i="46"/>
  <c r="E32" i="46"/>
  <c r="D32" i="46"/>
  <c r="I31" i="46"/>
  <c r="G31" i="46"/>
  <c r="E31" i="46"/>
  <c r="D31" i="46"/>
  <c r="I30" i="46"/>
  <c r="G30" i="46"/>
  <c r="E30" i="46"/>
  <c r="D30" i="46"/>
  <c r="I29" i="46"/>
  <c r="G29" i="46"/>
  <c r="E29" i="46"/>
  <c r="D29" i="46"/>
  <c r="I28" i="46"/>
  <c r="G28" i="46"/>
  <c r="E28" i="46"/>
  <c r="D28" i="46"/>
  <c r="I27" i="46"/>
  <c r="G27" i="46"/>
  <c r="E27" i="46"/>
  <c r="D27" i="46"/>
  <c r="I26" i="46"/>
  <c r="G26" i="46"/>
  <c r="E26" i="46"/>
  <c r="D26" i="46"/>
  <c r="I25" i="46"/>
  <c r="G25" i="46"/>
  <c r="E25" i="46"/>
  <c r="D25" i="46"/>
  <c r="I24" i="46"/>
  <c r="G24" i="46"/>
  <c r="E24" i="46"/>
  <c r="D24" i="46"/>
  <c r="I23" i="46"/>
  <c r="G23" i="46"/>
  <c r="E23" i="46"/>
  <c r="D23" i="46"/>
  <c r="I22" i="46"/>
  <c r="G22" i="46"/>
  <c r="E22" i="46"/>
  <c r="D22" i="46"/>
  <c r="I21" i="46"/>
  <c r="G21" i="46"/>
  <c r="E21" i="46"/>
  <c r="D21" i="46"/>
  <c r="I20" i="46"/>
  <c r="G20" i="46"/>
  <c r="E20" i="46"/>
  <c r="D20" i="46"/>
  <c r="I19" i="46"/>
  <c r="G19" i="46"/>
  <c r="E19" i="46"/>
  <c r="D19" i="46"/>
  <c r="I18" i="46"/>
  <c r="G18" i="46"/>
  <c r="E18" i="46"/>
  <c r="D18" i="46"/>
  <c r="I17" i="46"/>
  <c r="G17" i="46"/>
  <c r="E17" i="46"/>
  <c r="D17" i="46"/>
  <c r="I16" i="46"/>
  <c r="G16" i="46"/>
  <c r="E16" i="46"/>
  <c r="D16" i="46"/>
  <c r="I15" i="46"/>
  <c r="G15" i="46"/>
  <c r="E15" i="46"/>
  <c r="D15" i="46"/>
  <c r="I14" i="46"/>
  <c r="G14" i="46"/>
  <c r="E14" i="46"/>
  <c r="D14" i="46"/>
  <c r="I13" i="46"/>
  <c r="G13" i="46"/>
  <c r="E13" i="46"/>
  <c r="D13" i="46"/>
  <c r="I12" i="46"/>
  <c r="G12" i="46"/>
  <c r="E12" i="46"/>
  <c r="D12" i="46"/>
  <c r="I11" i="46"/>
  <c r="G11" i="46"/>
  <c r="E11" i="46"/>
  <c r="D11" i="46"/>
  <c r="I10" i="46"/>
  <c r="G10" i="46"/>
  <c r="E10" i="46"/>
  <c r="D10" i="46"/>
  <c r="I9" i="46"/>
  <c r="G9" i="46"/>
  <c r="E9" i="46"/>
  <c r="D9" i="46"/>
  <c r="I8" i="46"/>
  <c r="G8" i="46"/>
  <c r="E8" i="46"/>
  <c r="D8" i="46"/>
  <c r="I7" i="46"/>
  <c r="G7" i="46"/>
  <c r="E7" i="46"/>
  <c r="D7" i="46"/>
  <c r="I6" i="46"/>
  <c r="G6" i="46"/>
  <c r="E6" i="46"/>
  <c r="D6" i="46"/>
  <c r="I35" i="44"/>
  <c r="G35" i="44"/>
  <c r="E35" i="44"/>
  <c r="D35" i="44"/>
  <c r="I34" i="44"/>
  <c r="G34" i="44"/>
  <c r="E34" i="44"/>
  <c r="D34" i="44"/>
  <c r="I33" i="44"/>
  <c r="G33" i="44"/>
  <c r="E33" i="44"/>
  <c r="D33" i="44"/>
  <c r="I32" i="44"/>
  <c r="G32" i="44"/>
  <c r="E32" i="44"/>
  <c r="D32" i="44"/>
  <c r="I31" i="44"/>
  <c r="G31" i="44"/>
  <c r="E31" i="44"/>
  <c r="D31" i="44"/>
  <c r="I30" i="44"/>
  <c r="G30" i="44"/>
  <c r="E30" i="44"/>
  <c r="D30" i="44"/>
  <c r="I29" i="44"/>
  <c r="G29" i="44"/>
  <c r="E29" i="44"/>
  <c r="D29" i="44"/>
  <c r="I28" i="44"/>
  <c r="G28" i="44"/>
  <c r="E28" i="44"/>
  <c r="D28" i="44"/>
  <c r="I27" i="44"/>
  <c r="G27" i="44"/>
  <c r="E27" i="44"/>
  <c r="D27" i="44"/>
  <c r="I26" i="44"/>
  <c r="G26" i="44"/>
  <c r="E26" i="44"/>
  <c r="D26" i="44"/>
  <c r="I25" i="44"/>
  <c r="G25" i="44"/>
  <c r="E25" i="44"/>
  <c r="D25" i="44"/>
  <c r="I24" i="44"/>
  <c r="G24" i="44"/>
  <c r="E24" i="44"/>
  <c r="D24" i="44"/>
  <c r="I23" i="44"/>
  <c r="G23" i="44"/>
  <c r="E23" i="44"/>
  <c r="D23" i="44"/>
  <c r="I22" i="44"/>
  <c r="G22" i="44"/>
  <c r="E22" i="44"/>
  <c r="D22" i="44"/>
  <c r="I21" i="44"/>
  <c r="G21" i="44"/>
  <c r="E21" i="44"/>
  <c r="D21" i="44"/>
  <c r="I20" i="44"/>
  <c r="G20" i="44"/>
  <c r="E20" i="44"/>
  <c r="D20" i="44"/>
  <c r="I19" i="44"/>
  <c r="G19" i="44"/>
  <c r="E19" i="44"/>
  <c r="D19" i="44"/>
  <c r="I18" i="44"/>
  <c r="G18" i="44"/>
  <c r="E18" i="44"/>
  <c r="D18" i="44"/>
  <c r="I17" i="44"/>
  <c r="G17" i="44"/>
  <c r="E17" i="44"/>
  <c r="D17" i="44"/>
  <c r="I16" i="44"/>
  <c r="G16" i="44"/>
  <c r="E16" i="44"/>
  <c r="D16" i="44"/>
  <c r="I15" i="44"/>
  <c r="G15" i="44"/>
  <c r="E15" i="44"/>
  <c r="D15" i="44"/>
  <c r="I14" i="44"/>
  <c r="G14" i="44"/>
  <c r="E14" i="44"/>
  <c r="D14" i="44"/>
  <c r="I13" i="44"/>
  <c r="G13" i="44"/>
  <c r="E13" i="44"/>
  <c r="D13" i="44"/>
  <c r="I12" i="44"/>
  <c r="G12" i="44"/>
  <c r="E12" i="44"/>
  <c r="D12" i="44"/>
  <c r="I11" i="44"/>
  <c r="G11" i="44"/>
  <c r="E11" i="44"/>
  <c r="D11" i="44"/>
  <c r="I10" i="44"/>
  <c r="G10" i="44"/>
  <c r="E10" i="44"/>
  <c r="D10" i="44"/>
  <c r="I9" i="44"/>
  <c r="G9" i="44"/>
  <c r="E9" i="44"/>
  <c r="D9" i="44"/>
  <c r="I8" i="44"/>
  <c r="G8" i="44"/>
  <c r="E8" i="44"/>
  <c r="D8" i="44"/>
  <c r="I7" i="44"/>
  <c r="G7" i="44"/>
  <c r="E7" i="44"/>
  <c r="D7" i="44"/>
  <c r="I6" i="44"/>
  <c r="G6" i="44"/>
  <c r="E6" i="44"/>
  <c r="D6" i="44"/>
  <c r="I36" i="42"/>
  <c r="G36" i="42"/>
  <c r="E36" i="42"/>
  <c r="D36" i="42"/>
  <c r="I35" i="42"/>
  <c r="G35" i="42"/>
  <c r="E35" i="42"/>
  <c r="D35" i="42"/>
  <c r="I34" i="42"/>
  <c r="G34" i="42"/>
  <c r="E34" i="42"/>
  <c r="D34" i="42"/>
  <c r="I33" i="42"/>
  <c r="G33" i="42"/>
  <c r="E33" i="42"/>
  <c r="D33" i="42"/>
  <c r="I32" i="42"/>
  <c r="G32" i="42"/>
  <c r="E32" i="42"/>
  <c r="D32" i="42"/>
  <c r="I31" i="42"/>
  <c r="G31" i="42"/>
  <c r="E31" i="42"/>
  <c r="D31" i="42"/>
  <c r="I30" i="42"/>
  <c r="G30" i="42"/>
  <c r="E30" i="42"/>
  <c r="D30" i="42"/>
  <c r="I29" i="42"/>
  <c r="G29" i="42"/>
  <c r="E29" i="42"/>
  <c r="D29" i="42"/>
  <c r="I28" i="42"/>
  <c r="G28" i="42"/>
  <c r="E28" i="42"/>
  <c r="D28" i="42"/>
  <c r="I27" i="42"/>
  <c r="G27" i="42"/>
  <c r="E27" i="42"/>
  <c r="D27" i="42"/>
  <c r="I26" i="42"/>
  <c r="G26" i="42"/>
  <c r="E26" i="42"/>
  <c r="D26" i="42"/>
  <c r="I25" i="42"/>
  <c r="G25" i="42"/>
  <c r="E25" i="42"/>
  <c r="D25" i="42"/>
  <c r="I24" i="42"/>
  <c r="G24" i="42"/>
  <c r="E24" i="42"/>
  <c r="D24" i="42"/>
  <c r="I23" i="42"/>
  <c r="G23" i="42"/>
  <c r="E23" i="42"/>
  <c r="D23" i="42"/>
  <c r="I22" i="42"/>
  <c r="G22" i="42"/>
  <c r="E22" i="42"/>
  <c r="D22" i="42"/>
  <c r="I21" i="42"/>
  <c r="G21" i="42"/>
  <c r="E21" i="42"/>
  <c r="D21" i="42"/>
  <c r="I20" i="42"/>
  <c r="G20" i="42"/>
  <c r="E20" i="42"/>
  <c r="D20" i="42"/>
  <c r="I19" i="42"/>
  <c r="G19" i="42"/>
  <c r="E19" i="42"/>
  <c r="D19" i="42"/>
  <c r="I18" i="42"/>
  <c r="G18" i="42"/>
  <c r="E18" i="42"/>
  <c r="D18" i="42"/>
  <c r="I17" i="42"/>
  <c r="G17" i="42"/>
  <c r="E17" i="42"/>
  <c r="D17" i="42"/>
  <c r="I16" i="42"/>
  <c r="G16" i="42"/>
  <c r="E16" i="42"/>
  <c r="D16" i="42"/>
  <c r="I15" i="42"/>
  <c r="G15" i="42"/>
  <c r="E15" i="42"/>
  <c r="D15" i="42"/>
  <c r="I14" i="42"/>
  <c r="G14" i="42"/>
  <c r="E14" i="42"/>
  <c r="D14" i="42"/>
  <c r="I13" i="42"/>
  <c r="G13" i="42"/>
  <c r="E13" i="42"/>
  <c r="D13" i="42"/>
  <c r="I12" i="42"/>
  <c r="G12" i="42"/>
  <c r="E12" i="42"/>
  <c r="D12" i="42"/>
  <c r="I11" i="42"/>
  <c r="G11" i="42"/>
  <c r="E11" i="42"/>
  <c r="D11" i="42"/>
  <c r="I10" i="42"/>
  <c r="G10" i="42"/>
  <c r="E10" i="42"/>
  <c r="D10" i="42"/>
  <c r="I9" i="42"/>
  <c r="G9" i="42"/>
  <c r="E9" i="42"/>
  <c r="D9" i="42"/>
  <c r="I8" i="42"/>
  <c r="G8" i="42"/>
  <c r="E8" i="42"/>
  <c r="D8" i="42"/>
  <c r="I7" i="42"/>
  <c r="G7" i="42"/>
  <c r="E7" i="42"/>
  <c r="D7" i="42"/>
  <c r="I6" i="42"/>
  <c r="G6" i="42"/>
  <c r="E6" i="42"/>
  <c r="D6" i="42"/>
  <c r="I35" i="40"/>
  <c r="G35" i="40"/>
  <c r="E35" i="40"/>
  <c r="D35" i="40"/>
  <c r="I34" i="40"/>
  <c r="G34" i="40"/>
  <c r="E34" i="40"/>
  <c r="D34" i="40"/>
  <c r="I33" i="40"/>
  <c r="G33" i="40"/>
  <c r="E33" i="40"/>
  <c r="D33" i="40"/>
  <c r="I32" i="40"/>
  <c r="G32" i="40"/>
  <c r="E32" i="40"/>
  <c r="D32" i="40"/>
  <c r="I31" i="40"/>
  <c r="G31" i="40"/>
  <c r="E31" i="40"/>
  <c r="D31" i="40"/>
  <c r="I30" i="40"/>
  <c r="G30" i="40"/>
  <c r="E30" i="40"/>
  <c r="D30" i="40"/>
  <c r="I29" i="40"/>
  <c r="G29" i="40"/>
  <c r="E29" i="40"/>
  <c r="D29" i="40"/>
  <c r="I28" i="40"/>
  <c r="G28" i="40"/>
  <c r="E28" i="40"/>
  <c r="D28" i="40"/>
  <c r="I27" i="40"/>
  <c r="G27" i="40"/>
  <c r="E27" i="40"/>
  <c r="D27" i="40"/>
  <c r="I26" i="40"/>
  <c r="G26" i="40"/>
  <c r="E26" i="40"/>
  <c r="D26" i="40"/>
  <c r="I25" i="40"/>
  <c r="G25" i="40"/>
  <c r="E25" i="40"/>
  <c r="D25" i="40"/>
  <c r="I24" i="40"/>
  <c r="G24" i="40"/>
  <c r="E24" i="40"/>
  <c r="D24" i="40"/>
  <c r="I23" i="40"/>
  <c r="G23" i="40"/>
  <c r="E23" i="40"/>
  <c r="D23" i="40"/>
  <c r="I22" i="40"/>
  <c r="G22" i="40"/>
  <c r="E22" i="40"/>
  <c r="D22" i="40"/>
  <c r="I21" i="40"/>
  <c r="G21" i="40"/>
  <c r="E21" i="40"/>
  <c r="D21" i="40"/>
  <c r="I20" i="40"/>
  <c r="G20" i="40"/>
  <c r="E20" i="40"/>
  <c r="D20" i="40"/>
  <c r="I19" i="40"/>
  <c r="G19" i="40"/>
  <c r="E19" i="40"/>
  <c r="D19" i="40"/>
  <c r="I18" i="40"/>
  <c r="G18" i="40"/>
  <c r="E18" i="40"/>
  <c r="D18" i="40"/>
  <c r="I17" i="40"/>
  <c r="G17" i="40"/>
  <c r="E17" i="40"/>
  <c r="D17" i="40"/>
  <c r="I16" i="40"/>
  <c r="G16" i="40"/>
  <c r="E16" i="40"/>
  <c r="D16" i="40"/>
  <c r="I15" i="40"/>
  <c r="G15" i="40"/>
  <c r="E15" i="40"/>
  <c r="D15" i="40"/>
  <c r="I14" i="40"/>
  <c r="G14" i="40"/>
  <c r="E14" i="40"/>
  <c r="D14" i="40"/>
  <c r="I13" i="40"/>
  <c r="G13" i="40"/>
  <c r="E13" i="40"/>
  <c r="D13" i="40"/>
  <c r="I12" i="40"/>
  <c r="G12" i="40"/>
  <c r="E12" i="40"/>
  <c r="D12" i="40"/>
  <c r="I11" i="40"/>
  <c r="G11" i="40"/>
  <c r="E11" i="40"/>
  <c r="D11" i="40"/>
  <c r="I10" i="40"/>
  <c r="G10" i="40"/>
  <c r="E10" i="40"/>
  <c r="D10" i="40"/>
  <c r="I9" i="40"/>
  <c r="G9" i="40"/>
  <c r="E9" i="40"/>
  <c r="D9" i="40"/>
  <c r="I8" i="40"/>
  <c r="G8" i="40"/>
  <c r="E8" i="40"/>
  <c r="D8" i="40"/>
  <c r="I7" i="40"/>
  <c r="G7" i="40"/>
  <c r="E7" i="40"/>
  <c r="D7" i="40"/>
  <c r="I6" i="40"/>
  <c r="G6" i="40"/>
  <c r="E6" i="40"/>
  <c r="D6" i="40"/>
  <c r="I36" i="38"/>
  <c r="G36" i="38"/>
  <c r="E36" i="38"/>
  <c r="D36" i="38"/>
  <c r="I35" i="38"/>
  <c r="G35" i="38"/>
  <c r="E35" i="38"/>
  <c r="D35" i="38"/>
  <c r="I34" i="38"/>
  <c r="G34" i="38"/>
  <c r="E34" i="38"/>
  <c r="D34" i="38"/>
  <c r="I33" i="38"/>
  <c r="G33" i="38"/>
  <c r="E33" i="38"/>
  <c r="D33" i="38"/>
  <c r="I32" i="38"/>
  <c r="G32" i="38"/>
  <c r="E32" i="38"/>
  <c r="D32" i="38"/>
  <c r="I31" i="38"/>
  <c r="G31" i="38"/>
  <c r="E31" i="38"/>
  <c r="D31" i="38"/>
  <c r="I30" i="38"/>
  <c r="G30" i="38"/>
  <c r="E30" i="38"/>
  <c r="D30" i="38"/>
  <c r="I29" i="38"/>
  <c r="G29" i="38"/>
  <c r="E29" i="38"/>
  <c r="D29" i="38"/>
  <c r="I28" i="38"/>
  <c r="G28" i="38"/>
  <c r="E28" i="38"/>
  <c r="D28" i="38"/>
  <c r="I27" i="38"/>
  <c r="G27" i="38"/>
  <c r="E27" i="38"/>
  <c r="D27" i="38"/>
  <c r="I26" i="38"/>
  <c r="G26" i="38"/>
  <c r="E26" i="38"/>
  <c r="D26" i="38"/>
  <c r="I25" i="38"/>
  <c r="G25" i="38"/>
  <c r="E25" i="38"/>
  <c r="D25" i="38"/>
  <c r="I24" i="38"/>
  <c r="G24" i="38"/>
  <c r="E24" i="38"/>
  <c r="D24" i="38"/>
  <c r="I23" i="38"/>
  <c r="G23" i="38"/>
  <c r="E23" i="38"/>
  <c r="D23" i="38"/>
  <c r="I22" i="38"/>
  <c r="G22" i="38"/>
  <c r="E22" i="38"/>
  <c r="D22" i="38"/>
  <c r="I21" i="38"/>
  <c r="G21" i="38"/>
  <c r="E21" i="38"/>
  <c r="D21" i="38"/>
  <c r="I20" i="38"/>
  <c r="G20" i="38"/>
  <c r="E20" i="38"/>
  <c r="D20" i="38"/>
  <c r="I19" i="38"/>
  <c r="G19" i="38"/>
  <c r="E19" i="38"/>
  <c r="D19" i="38"/>
  <c r="I18" i="38"/>
  <c r="G18" i="38"/>
  <c r="E18" i="38"/>
  <c r="D18" i="38"/>
  <c r="I17" i="38"/>
  <c r="G17" i="38"/>
  <c r="E17" i="38"/>
  <c r="D17" i="38"/>
  <c r="I16" i="38"/>
  <c r="G16" i="38"/>
  <c r="E16" i="38"/>
  <c r="D16" i="38"/>
  <c r="I15" i="38"/>
  <c r="G15" i="38"/>
  <c r="E15" i="38"/>
  <c r="D15" i="38"/>
  <c r="I14" i="38"/>
  <c r="G14" i="38"/>
  <c r="E14" i="38"/>
  <c r="D14" i="38"/>
  <c r="I13" i="38"/>
  <c r="G13" i="38"/>
  <c r="E13" i="38"/>
  <c r="D13" i="38"/>
  <c r="I12" i="38"/>
  <c r="G12" i="38"/>
  <c r="E12" i="38"/>
  <c r="D12" i="38"/>
  <c r="I11" i="38"/>
  <c r="G11" i="38"/>
  <c r="E11" i="38"/>
  <c r="D11" i="38"/>
  <c r="I10" i="38"/>
  <c r="G10" i="38"/>
  <c r="E10" i="38"/>
  <c r="D10" i="38"/>
  <c r="I9" i="38"/>
  <c r="G9" i="38"/>
  <c r="E9" i="38"/>
  <c r="D9" i="38"/>
  <c r="I8" i="38"/>
  <c r="G8" i="38"/>
  <c r="E8" i="38"/>
  <c r="D8" i="38"/>
  <c r="I7" i="38"/>
  <c r="G7" i="38"/>
  <c r="E7" i="38"/>
  <c r="D7" i="38"/>
  <c r="I6" i="38"/>
  <c r="G6" i="38"/>
  <c r="E6" i="38"/>
  <c r="D6" i="38"/>
  <c r="I34" i="36"/>
  <c r="G34" i="36"/>
  <c r="E34" i="36"/>
  <c r="D34" i="36"/>
  <c r="I33" i="36"/>
  <c r="G33" i="36"/>
  <c r="E33" i="36"/>
  <c r="D33" i="36"/>
  <c r="I32" i="36"/>
  <c r="G32" i="36"/>
  <c r="E32" i="36"/>
  <c r="D32" i="36"/>
  <c r="I31" i="36"/>
  <c r="G31" i="36"/>
  <c r="E31" i="36"/>
  <c r="D31" i="36"/>
  <c r="I30" i="36"/>
  <c r="G30" i="36"/>
  <c r="E30" i="36"/>
  <c r="D30" i="36"/>
  <c r="I29" i="36"/>
  <c r="G29" i="36"/>
  <c r="E29" i="36"/>
  <c r="D29" i="36"/>
  <c r="I28" i="36"/>
  <c r="G28" i="36"/>
  <c r="E28" i="36"/>
  <c r="D28" i="36"/>
  <c r="I27" i="36"/>
  <c r="G27" i="36"/>
  <c r="E27" i="36"/>
  <c r="D27" i="36"/>
  <c r="I26" i="36"/>
  <c r="G26" i="36"/>
  <c r="E26" i="36"/>
  <c r="D26" i="36"/>
  <c r="I25" i="36"/>
  <c r="G25" i="36"/>
  <c r="E25" i="36"/>
  <c r="D25" i="36"/>
  <c r="I24" i="36"/>
  <c r="G24" i="36"/>
  <c r="E24" i="36"/>
  <c r="D24" i="36"/>
  <c r="I23" i="36"/>
  <c r="G23" i="36"/>
  <c r="E23" i="36"/>
  <c r="D23" i="36"/>
  <c r="I22" i="36"/>
  <c r="G22" i="36"/>
  <c r="E22" i="36"/>
  <c r="D22" i="36"/>
  <c r="I21" i="36"/>
  <c r="G21" i="36"/>
  <c r="E21" i="36"/>
  <c r="D21" i="36"/>
  <c r="I20" i="36"/>
  <c r="G20" i="36"/>
  <c r="E20" i="36"/>
  <c r="D20" i="36"/>
  <c r="I19" i="36"/>
  <c r="G19" i="36"/>
  <c r="E19" i="36"/>
  <c r="D19" i="36"/>
  <c r="I18" i="36"/>
  <c r="G18" i="36"/>
  <c r="E18" i="36"/>
  <c r="D18" i="36"/>
  <c r="I17" i="36"/>
  <c r="G17" i="36"/>
  <c r="E17" i="36"/>
  <c r="D17" i="36"/>
  <c r="I16" i="36"/>
  <c r="G16" i="36"/>
  <c r="E16" i="36"/>
  <c r="D16" i="36"/>
  <c r="I15" i="36"/>
  <c r="G15" i="36"/>
  <c r="E15" i="36"/>
  <c r="D15" i="36"/>
  <c r="I14" i="36"/>
  <c r="G14" i="36"/>
  <c r="E14" i="36"/>
  <c r="D14" i="36"/>
  <c r="I13" i="36"/>
  <c r="G13" i="36"/>
  <c r="E13" i="36"/>
  <c r="D13" i="36"/>
  <c r="I12" i="36"/>
  <c r="G12" i="36"/>
  <c r="E12" i="36"/>
  <c r="D12" i="36"/>
  <c r="I11" i="36"/>
  <c r="G11" i="36"/>
  <c r="E11" i="36"/>
  <c r="D11" i="36"/>
  <c r="I10" i="36"/>
  <c r="G10" i="36"/>
  <c r="E10" i="36"/>
  <c r="D10" i="36"/>
  <c r="I9" i="36"/>
  <c r="G9" i="36"/>
  <c r="E9" i="36"/>
  <c r="D9" i="36"/>
  <c r="I8" i="36"/>
  <c r="G8" i="36"/>
  <c r="E8" i="36"/>
  <c r="D8" i="36"/>
  <c r="I7" i="36"/>
  <c r="G7" i="36"/>
  <c r="E7" i="36"/>
  <c r="D7" i="36"/>
  <c r="I6" i="36"/>
  <c r="G6" i="36"/>
  <c r="E6" i="36"/>
  <c r="D6" i="36"/>
  <c r="I36" i="33"/>
  <c r="G36" i="33"/>
  <c r="E36" i="33"/>
  <c r="D36" i="33"/>
  <c r="I35" i="33"/>
  <c r="G35" i="33"/>
  <c r="E35" i="33"/>
  <c r="D35" i="33"/>
  <c r="I34" i="33"/>
  <c r="G34" i="33"/>
  <c r="E34" i="33"/>
  <c r="D34" i="33"/>
  <c r="I33" i="33"/>
  <c r="G33" i="33"/>
  <c r="E33" i="33"/>
  <c r="D33" i="33"/>
  <c r="I32" i="33"/>
  <c r="G32" i="33"/>
  <c r="E32" i="33"/>
  <c r="D32" i="33"/>
  <c r="I31" i="33"/>
  <c r="G31" i="33"/>
  <c r="E31" i="33"/>
  <c r="D31" i="33"/>
  <c r="I30" i="33"/>
  <c r="G30" i="33"/>
  <c r="E30" i="33"/>
  <c r="D30" i="33"/>
  <c r="I29" i="33"/>
  <c r="G29" i="33"/>
  <c r="E29" i="33"/>
  <c r="D29" i="33"/>
  <c r="I28" i="33"/>
  <c r="G28" i="33"/>
  <c r="E28" i="33"/>
  <c r="D28" i="33"/>
  <c r="I27" i="33"/>
  <c r="G27" i="33"/>
  <c r="E27" i="33"/>
  <c r="D27" i="33"/>
  <c r="I26" i="33"/>
  <c r="G26" i="33"/>
  <c r="E26" i="33"/>
  <c r="D26" i="33"/>
  <c r="I25" i="33"/>
  <c r="G25" i="33"/>
  <c r="E25" i="33"/>
  <c r="D25" i="33"/>
  <c r="I24" i="33"/>
  <c r="G24" i="33"/>
  <c r="E24" i="33"/>
  <c r="D24" i="33"/>
  <c r="I23" i="33"/>
  <c r="G23" i="33"/>
  <c r="E23" i="33"/>
  <c r="D23" i="33"/>
  <c r="I22" i="33"/>
  <c r="G22" i="33"/>
  <c r="E22" i="33"/>
  <c r="D22" i="33"/>
  <c r="I21" i="33"/>
  <c r="G21" i="33"/>
  <c r="E21" i="33"/>
  <c r="D21" i="33"/>
  <c r="I20" i="33"/>
  <c r="G20" i="33"/>
  <c r="E20" i="33"/>
  <c r="D20" i="33"/>
  <c r="I19" i="33"/>
  <c r="G19" i="33"/>
  <c r="E19" i="33"/>
  <c r="D19" i="33"/>
  <c r="I18" i="33"/>
  <c r="G18" i="33"/>
  <c r="D18" i="33"/>
  <c r="E18" i="33" s="1"/>
  <c r="I17" i="33"/>
  <c r="G17" i="33"/>
  <c r="D17" i="33"/>
  <c r="E17" i="33" s="1"/>
  <c r="I16" i="33"/>
  <c r="G16" i="33"/>
  <c r="D16" i="33"/>
  <c r="E16" i="33" s="1"/>
  <c r="I15" i="33"/>
  <c r="G15" i="33"/>
  <c r="D15" i="33"/>
  <c r="E15" i="33" s="1"/>
  <c r="I14" i="33"/>
  <c r="G14" i="33"/>
  <c r="D14" i="33"/>
  <c r="E14" i="33" s="1"/>
  <c r="I13" i="33"/>
  <c r="G13" i="33"/>
  <c r="D13" i="33"/>
  <c r="E13" i="33" s="1"/>
  <c r="I12" i="33"/>
  <c r="G12" i="33"/>
  <c r="D12" i="33"/>
  <c r="E12" i="33" s="1"/>
  <c r="I11" i="33"/>
  <c r="G11" i="33"/>
  <c r="D11" i="33"/>
  <c r="E11" i="33" s="1"/>
  <c r="I10" i="33"/>
  <c r="G10" i="33"/>
  <c r="D10" i="33"/>
  <c r="E10" i="33" s="1"/>
  <c r="I9" i="33"/>
  <c r="G9" i="33"/>
  <c r="D9" i="33"/>
  <c r="E9" i="33" s="1"/>
  <c r="I8" i="33"/>
  <c r="G8" i="33"/>
  <c r="D8" i="33"/>
  <c r="E8" i="33" s="1"/>
  <c r="I7" i="33"/>
  <c r="G7" i="33"/>
  <c r="D7" i="33"/>
  <c r="E7" i="33" s="1"/>
  <c r="I6" i="33"/>
  <c r="G6" i="33"/>
  <c r="D6" i="33"/>
  <c r="E6" i="33" s="1"/>
  <c r="G15" i="11"/>
  <c r="D18" i="11"/>
  <c r="D17" i="11"/>
  <c r="D16" i="11"/>
  <c r="D15" i="11"/>
  <c r="D14" i="11"/>
  <c r="D13" i="11"/>
  <c r="E13" i="11" s="1"/>
  <c r="D12" i="11"/>
  <c r="D11" i="11"/>
  <c r="E11" i="11" s="1"/>
  <c r="E17" i="11"/>
  <c r="D7" i="11"/>
  <c r="E7" i="11" s="1"/>
  <c r="D34" i="11"/>
  <c r="D33" i="11"/>
  <c r="I33" i="11"/>
  <c r="G33" i="11"/>
  <c r="E33" i="11"/>
  <c r="I34" i="11"/>
  <c r="G34" i="11"/>
  <c r="E34" i="11"/>
  <c r="G14" i="11"/>
  <c r="D6" i="11"/>
  <c r="E6" i="11" s="1"/>
  <c r="G6" i="11"/>
  <c r="I6" i="11"/>
  <c r="G7" i="11"/>
  <c r="I7" i="11"/>
  <c r="D8" i="11"/>
  <c r="E8" i="11" s="1"/>
  <c r="G8" i="11"/>
  <c r="I8" i="11"/>
  <c r="D9" i="11"/>
  <c r="E9" i="11" s="1"/>
  <c r="G9" i="11"/>
  <c r="I9" i="11"/>
  <c r="D10" i="11"/>
  <c r="E10" i="11" s="1"/>
  <c r="G10" i="11"/>
  <c r="I10" i="11"/>
  <c r="G11" i="11"/>
  <c r="I11" i="11"/>
  <c r="E12" i="11"/>
  <c r="G12" i="11"/>
  <c r="I12" i="11"/>
  <c r="G13" i="11"/>
  <c r="I13" i="11"/>
  <c r="E14" i="11"/>
  <c r="I14" i="11"/>
  <c r="E15" i="11"/>
  <c r="I15" i="11"/>
  <c r="E16" i="11"/>
  <c r="G16" i="11"/>
  <c r="I16" i="11"/>
  <c r="G17" i="11"/>
  <c r="I17" i="11"/>
  <c r="E18" i="11"/>
  <c r="G18" i="11"/>
  <c r="I18" i="11"/>
  <c r="D19" i="11"/>
  <c r="E19" i="11" s="1"/>
  <c r="G19" i="11"/>
  <c r="I19" i="11"/>
  <c r="D20" i="11"/>
  <c r="E20" i="11"/>
  <c r="G20" i="11"/>
  <c r="I20" i="11"/>
  <c r="D21" i="11"/>
  <c r="E21" i="11"/>
  <c r="G21" i="11"/>
  <c r="I21" i="11"/>
  <c r="D22" i="11"/>
  <c r="E22" i="11" s="1"/>
  <c r="G22" i="11"/>
  <c r="I22" i="11"/>
  <c r="D23" i="11"/>
  <c r="E23" i="11"/>
  <c r="G23" i="11"/>
  <c r="I23" i="11"/>
  <c r="D24" i="11"/>
  <c r="E24" i="11"/>
  <c r="G24" i="11"/>
  <c r="I24" i="11"/>
  <c r="D25" i="11"/>
  <c r="E25" i="11"/>
  <c r="G25" i="11"/>
  <c r="I25" i="11"/>
  <c r="D26" i="11"/>
  <c r="E26" i="11"/>
  <c r="G26" i="11"/>
  <c r="I26" i="11"/>
  <c r="D27" i="11"/>
  <c r="E27" i="11"/>
  <c r="G27" i="11"/>
  <c r="I27" i="11"/>
  <c r="D28" i="11"/>
  <c r="E28" i="11" s="1"/>
  <c r="G28" i="11"/>
  <c r="I28" i="11"/>
  <c r="D29" i="11"/>
  <c r="E29" i="11" s="1"/>
  <c r="G29" i="11"/>
  <c r="I29" i="11"/>
  <c r="D30" i="11"/>
  <c r="E30" i="11"/>
  <c r="G30" i="11"/>
  <c r="I30" i="11"/>
  <c r="D31" i="11"/>
  <c r="E31" i="11" s="1"/>
  <c r="G31" i="11"/>
  <c r="I31" i="11"/>
  <c r="D32" i="11"/>
  <c r="E32" i="11"/>
  <c r="G32" i="11"/>
  <c r="I32" i="11"/>
  <c r="D35" i="11"/>
  <c r="E35" i="11"/>
  <c r="G35" i="11"/>
  <c r="I35" i="11"/>
  <c r="D36" i="11"/>
  <c r="E36" i="11"/>
  <c r="G36" i="11"/>
  <c r="I36" i="11"/>
</calcChain>
</file>

<file path=xl/sharedStrings.xml><?xml version="1.0" encoding="utf-8"?>
<sst xmlns="http://schemas.openxmlformats.org/spreadsheetml/2006/main" count="131" uniqueCount="11">
  <si>
    <t>日付</t>
    <rPh sb="0" eb="2">
      <t>ヒヅケ</t>
    </rPh>
    <phoneticPr fontId="1"/>
  </si>
  <si>
    <t>血圧（㎜Hg）</t>
    <rPh sb="0" eb="2">
      <t>ケツアツ</t>
    </rPh>
    <phoneticPr fontId="1"/>
  </si>
  <si>
    <t>最高血圧</t>
    <rPh sb="0" eb="2">
      <t>サイコウ</t>
    </rPh>
    <rPh sb="2" eb="4">
      <t>ケツアツ</t>
    </rPh>
    <phoneticPr fontId="1"/>
  </si>
  <si>
    <t>最低血圧</t>
    <rPh sb="0" eb="2">
      <t>サイテイ</t>
    </rPh>
    <rPh sb="2" eb="4">
      <t>ケツアツ</t>
    </rPh>
    <phoneticPr fontId="1"/>
  </si>
  <si>
    <t>肥満度</t>
    <rPh sb="0" eb="2">
      <t>ヒマン</t>
    </rPh>
    <rPh sb="2" eb="3">
      <t>ド</t>
    </rPh>
    <phoneticPr fontId="1"/>
  </si>
  <si>
    <t>私の健康管理</t>
    <phoneticPr fontId="1"/>
  </si>
  <si>
    <t>体重
（kg）</t>
    <rPh sb="0" eb="2">
      <t>タイジュウ</t>
    </rPh>
    <phoneticPr fontId="1"/>
  </si>
  <si>
    <t>BMI</t>
    <phoneticPr fontId="1"/>
  </si>
  <si>
    <t>コメント・メモ</t>
    <rPh sb="0" eb="4">
      <t xml:space="preserve">ビコウ </t>
    </rPh>
    <phoneticPr fontId="1"/>
  </si>
  <si>
    <t>身長 (cm)</t>
    <phoneticPr fontId="1"/>
  </si>
  <si>
    <t>健康管理表の使い方</t>
    <rPh sb="0" eb="2">
      <t xml:space="preserve">ケンコウ </t>
    </rPh>
    <rPh sb="2" eb="5">
      <t xml:space="preserve">カンリヒョウ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</si>
</sst>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6"/>
      <color theme="0"/>
      <name val="メイリオ"/>
      <family val="2"/>
      <charset val="128"/>
    </font>
    <font>
      <b/>
      <sz val="1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2"/>
      <charset val="128"/>
    </font>
    <font>
      <sz val="11"/>
      <color rgb="FF000000"/>
      <name val="メイリオ"/>
      <family val="2"/>
      <charset val="128"/>
    </font>
    <font>
      <sz val="9"/>
      <color theme="9" tint="-0.249977111117893"/>
      <name val="メイリオ"/>
      <family val="3"/>
      <charset val="128"/>
    </font>
    <font>
      <sz val="9"/>
      <color theme="1"/>
      <name val="メイリオ"/>
      <family val="2"/>
      <charset val="128"/>
    </font>
    <font>
      <b/>
      <sz val="13"/>
      <color theme="0"/>
      <name val="メイリオ"/>
      <family val="3"/>
      <charset val="128"/>
    </font>
    <font>
      <sz val="7"/>
      <color theme="1"/>
      <name val="メイリオ"/>
      <family val="2"/>
      <charset val="128"/>
    </font>
    <font>
      <sz val="20"/>
      <color theme="0"/>
      <name val="ＭＳ Ｐゴシック"/>
      <family val="2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6" tint="0.39997558519241921"/>
      </right>
      <top style="thick">
        <color theme="6" tint="0.39997558519241921"/>
      </top>
      <bottom style="thick">
        <color theme="6" tint="0.39997558519241921"/>
      </bottom>
      <diagonal/>
    </border>
    <border>
      <left style="thick">
        <color theme="6" tint="0.39997558519241921"/>
      </left>
      <right/>
      <top style="thick">
        <color theme="6" tint="0.39997558519241921"/>
      </top>
      <bottom style="thick">
        <color theme="6" tint="0.39997558519241921"/>
      </bottom>
      <diagonal/>
    </border>
    <border>
      <left/>
      <right/>
      <top/>
      <bottom style="thick">
        <color theme="6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55" fontId="3" fillId="8" borderId="0" xfId="0" applyNumberFormat="1" applyFont="1" applyFill="1" applyAlignment="1" applyProtection="1">
      <alignment horizontal="center" vertical="top"/>
      <protection locked="0"/>
    </xf>
    <xf numFmtId="176" fontId="8" fillId="8" borderId="1" xfId="0" applyNumberFormat="1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7" fillId="8" borderId="2" xfId="0" applyFont="1" applyFill="1" applyBorder="1" applyAlignment="1" applyProtection="1">
      <alignment horizontal="center" vertical="top"/>
      <protection locked="0"/>
    </xf>
    <xf numFmtId="0" fontId="13" fillId="5" borderId="3" xfId="0" applyFont="1" applyFill="1" applyBorder="1" applyAlignment="1">
      <alignment horizontal="center" vertical="top"/>
    </xf>
    <xf numFmtId="0" fontId="0" fillId="8" borderId="0" xfId="0" applyFill="1">
      <alignment vertical="center"/>
    </xf>
    <xf numFmtId="55" fontId="3" fillId="8" borderId="0" xfId="0" applyNumberFormat="1" applyFont="1" applyFill="1" applyAlignment="1" applyProtection="1">
      <alignment horizontal="center" vertical="top"/>
      <protection locked="0"/>
    </xf>
    <xf numFmtId="0" fontId="15" fillId="10" borderId="0" xfId="0" applyFont="1" applyFill="1" applyAlignment="1">
      <alignment horizontal="center" vertical="center"/>
    </xf>
    <xf numFmtId="55" fontId="3" fillId="8" borderId="0" xfId="0" applyNumberFormat="1" applyFont="1" applyFill="1" applyAlignment="1" applyProtection="1">
      <alignment horizontal="center" vertical="top"/>
      <protection locked="0"/>
    </xf>
    <xf numFmtId="0" fontId="4" fillId="4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top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6A05E"/>
      <color rgb="FFFFFD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サンプル!$C$4:$C$5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サンプル!$B$6:$B$36</c:f>
              <c:numCache>
                <c:formatCode>m"月"d"日";@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サンプル!$C$6:$C$36</c:f>
              <c:numCache>
                <c:formatCode>General</c:formatCode>
                <c:ptCount val="31"/>
                <c:pt idx="0">
                  <c:v>54</c:v>
                </c:pt>
                <c:pt idx="1">
                  <c:v>54.2</c:v>
                </c:pt>
                <c:pt idx="2">
                  <c:v>54.3</c:v>
                </c:pt>
                <c:pt idx="3">
                  <c:v>55</c:v>
                </c:pt>
                <c:pt idx="4">
                  <c:v>64.7</c:v>
                </c:pt>
                <c:pt idx="5">
                  <c:v>73</c:v>
                </c:pt>
                <c:pt idx="6">
                  <c:v>74</c:v>
                </c:pt>
                <c:pt idx="7">
                  <c:v>88</c:v>
                </c:pt>
                <c:pt idx="8">
                  <c:v>89</c:v>
                </c:pt>
                <c:pt idx="9">
                  <c:v>102</c:v>
                </c:pt>
                <c:pt idx="10">
                  <c:v>103</c:v>
                </c:pt>
                <c:pt idx="11">
                  <c:v>117</c:v>
                </c:pt>
                <c:pt idx="12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C-4845-AF52-4B956F4050FC}"/>
            </c:ext>
          </c:extLst>
        </c:ser>
        <c:ser>
          <c:idx val="1"/>
          <c:order val="1"/>
          <c:tx>
            <c:strRef>
              <c:f>サンプル!$D$4:$D$5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C-4845-AF52-4B956F4050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サンプル!$B$6:$B$36</c:f>
              <c:numCache>
                <c:formatCode>m"月"d"日";@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サンプル!$D$6:$D$36</c:f>
              <c:numCache>
                <c:formatCode>General</c:formatCode>
                <c:ptCount val="31"/>
                <c:pt idx="0">
                  <c:v>18.399999999999999</c:v>
                </c:pt>
                <c:pt idx="1">
                  <c:v>18.399999999999999</c:v>
                </c:pt>
                <c:pt idx="2">
                  <c:v>18.5</c:v>
                </c:pt>
                <c:pt idx="3">
                  <c:v>18.7</c:v>
                </c:pt>
                <c:pt idx="4">
                  <c:v>22</c:v>
                </c:pt>
                <c:pt idx="5">
                  <c:v>24.8</c:v>
                </c:pt>
                <c:pt idx="6">
                  <c:v>25.2</c:v>
                </c:pt>
                <c:pt idx="7">
                  <c:v>29.9</c:v>
                </c:pt>
                <c:pt idx="8">
                  <c:v>30.3</c:v>
                </c:pt>
                <c:pt idx="9">
                  <c:v>34.700000000000003</c:v>
                </c:pt>
                <c:pt idx="10">
                  <c:v>35</c:v>
                </c:pt>
                <c:pt idx="11">
                  <c:v>39.799999999999997</c:v>
                </c:pt>
                <c:pt idx="12">
                  <c:v>40.1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BC-4845-AF52-4B956F4050FC}"/>
            </c:ext>
          </c:extLst>
        </c:ser>
        <c:ser>
          <c:idx val="2"/>
          <c:order val="2"/>
          <c:tx>
            <c:strRef>
              <c:f>サンプル!$F$4:$F$5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サンプル!$B$6:$B$36</c:f>
              <c:numCache>
                <c:formatCode>m"月"d"日";@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サンプル!$F$6:$F$36</c:f>
              <c:numCache>
                <c:formatCode>General</c:formatCode>
                <c:ptCount val="31"/>
                <c:pt idx="0">
                  <c:v>134</c:v>
                </c:pt>
                <c:pt idx="1">
                  <c:v>135</c:v>
                </c:pt>
                <c:pt idx="2">
                  <c:v>134</c:v>
                </c:pt>
                <c:pt idx="3">
                  <c:v>135</c:v>
                </c:pt>
                <c:pt idx="4">
                  <c:v>115</c:v>
                </c:pt>
                <c:pt idx="5">
                  <c:v>124</c:v>
                </c:pt>
                <c:pt idx="6">
                  <c:v>134</c:v>
                </c:pt>
                <c:pt idx="7">
                  <c:v>145</c:v>
                </c:pt>
                <c:pt idx="8">
                  <c:v>160</c:v>
                </c:pt>
                <c:pt idx="9">
                  <c:v>135</c:v>
                </c:pt>
                <c:pt idx="10">
                  <c:v>130</c:v>
                </c:pt>
                <c:pt idx="11">
                  <c:v>135</c:v>
                </c:pt>
                <c:pt idx="12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BC-4845-AF52-4B956F4050FC}"/>
            </c:ext>
          </c:extLst>
        </c:ser>
        <c:ser>
          <c:idx val="4"/>
          <c:order val="3"/>
          <c:tx>
            <c:strRef>
              <c:f>サンプル!$H$4:$H$5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サンプル!$B$6:$B$36</c:f>
              <c:numCache>
                <c:formatCode>m"月"d"日";@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サンプル!$H$6:$H$36</c:f>
              <c:numCache>
                <c:formatCode>General</c:formatCode>
                <c:ptCount val="31"/>
                <c:pt idx="0">
                  <c:v>84</c:v>
                </c:pt>
                <c:pt idx="1">
                  <c:v>84</c:v>
                </c:pt>
                <c:pt idx="2">
                  <c:v>85</c:v>
                </c:pt>
                <c:pt idx="3">
                  <c:v>85</c:v>
                </c:pt>
                <c:pt idx="4">
                  <c:v>75</c:v>
                </c:pt>
                <c:pt idx="5">
                  <c:v>74</c:v>
                </c:pt>
                <c:pt idx="6">
                  <c:v>84</c:v>
                </c:pt>
                <c:pt idx="7">
                  <c:v>90</c:v>
                </c:pt>
                <c:pt idx="8">
                  <c:v>100</c:v>
                </c:pt>
                <c:pt idx="9">
                  <c:v>85</c:v>
                </c:pt>
                <c:pt idx="10">
                  <c:v>80</c:v>
                </c:pt>
                <c:pt idx="11">
                  <c:v>85</c:v>
                </c:pt>
                <c:pt idx="12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BC-4845-AF52-4B956F405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'9月'!$B$6:$B$35</c:f>
              <c:numCache>
                <c:formatCode>m"月"d"日";@</c:formatCode>
                <c:ptCount val="30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'9月'!$C$6:$C$35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4E-C840-8B4D-8C44427513E6}"/>
            </c:ext>
          </c:extLst>
        </c:ser>
        <c:ser>
          <c:idx val="1"/>
          <c:order val="1"/>
          <c:tx>
            <c:strRef>
              <c:f>'9月'!$D$4:$D$5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4E-C840-8B4D-8C44427513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'9月'!$B$6:$B$35</c:f>
              <c:numCache>
                <c:formatCode>m"月"d"日";@</c:formatCode>
                <c:ptCount val="30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'9月'!$D$6:$D$35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4E-C840-8B4D-8C44427513E6}"/>
            </c:ext>
          </c:extLst>
        </c:ser>
        <c:ser>
          <c:idx val="2"/>
          <c:order val="2"/>
          <c:tx>
            <c:strRef>
              <c:f>'9月'!$F$4:$F$5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'9月'!$B$6:$B$35</c:f>
              <c:numCache>
                <c:formatCode>m"月"d"日";@</c:formatCode>
                <c:ptCount val="30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'9月'!$F$6:$F$35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4E-C840-8B4D-8C44427513E6}"/>
            </c:ext>
          </c:extLst>
        </c:ser>
        <c:ser>
          <c:idx val="4"/>
          <c:order val="3"/>
          <c:tx>
            <c:strRef>
              <c:f>'9月'!$H$4:$H$5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'9月'!$B$6:$B$35</c:f>
              <c:numCache>
                <c:formatCode>m"月"d"日";@</c:formatCode>
                <c:ptCount val="30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'9月'!$H$6:$H$35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4E-C840-8B4D-8C4442751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'10月'!$B$6:$B$36</c:f>
              <c:numCache>
                <c:formatCode>m"月"d"日";@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'10月'!$C$6:$C$36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4-AF46-99E8-44F89765BB09}"/>
            </c:ext>
          </c:extLst>
        </c:ser>
        <c:ser>
          <c:idx val="1"/>
          <c:order val="1"/>
          <c:tx>
            <c:strRef>
              <c:f>'10月'!$D$4:$D$5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14-AF46-99E8-44F89765BB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'10月'!$B$6:$B$36</c:f>
              <c:numCache>
                <c:formatCode>m"月"d"日";@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'10月'!$D$6:$D$36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14-AF46-99E8-44F89765BB09}"/>
            </c:ext>
          </c:extLst>
        </c:ser>
        <c:ser>
          <c:idx val="2"/>
          <c:order val="2"/>
          <c:tx>
            <c:strRef>
              <c:f>'10月'!$F$4:$F$5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'10月'!$B$6:$B$36</c:f>
              <c:numCache>
                <c:formatCode>m"月"d"日";@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'10月'!$F$6:$F$36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14-AF46-99E8-44F89765BB09}"/>
            </c:ext>
          </c:extLst>
        </c:ser>
        <c:ser>
          <c:idx val="4"/>
          <c:order val="3"/>
          <c:tx>
            <c:strRef>
              <c:f>'10月'!$H$4:$H$5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'10月'!$B$6:$B$36</c:f>
              <c:numCache>
                <c:formatCode>m"月"d"日";@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'10月'!$H$6:$H$36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14-AF46-99E8-44F89765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'11月'!$B$6:$B$35</c:f>
              <c:numCache>
                <c:formatCode>m"月"d"日";@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'11月'!$C$6:$C$35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A5-0A4E-B2CB-1BF54FDC0250}"/>
            </c:ext>
          </c:extLst>
        </c:ser>
        <c:ser>
          <c:idx val="1"/>
          <c:order val="1"/>
          <c:tx>
            <c:strRef>
              <c:f>'11月'!$D$4:$D$5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A5-0A4E-B2CB-1BF54FDC02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'11月'!$B$6:$B$35</c:f>
              <c:numCache>
                <c:formatCode>m"月"d"日";@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'11月'!$D$6:$D$35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A5-0A4E-B2CB-1BF54FDC0250}"/>
            </c:ext>
          </c:extLst>
        </c:ser>
        <c:ser>
          <c:idx val="2"/>
          <c:order val="2"/>
          <c:tx>
            <c:strRef>
              <c:f>'11月'!$F$4:$F$5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'11月'!$B$6:$B$35</c:f>
              <c:numCache>
                <c:formatCode>m"月"d"日";@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'11月'!$F$6:$F$35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A5-0A4E-B2CB-1BF54FDC0250}"/>
            </c:ext>
          </c:extLst>
        </c:ser>
        <c:ser>
          <c:idx val="4"/>
          <c:order val="3"/>
          <c:tx>
            <c:strRef>
              <c:f>'11月'!$H$4:$H$5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'11月'!$B$6:$B$35</c:f>
              <c:numCache>
                <c:formatCode>m"月"d"日";@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'11月'!$H$6:$H$35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A5-0A4E-B2CB-1BF54FDC0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'12月'!$B$6:$B$36</c:f>
              <c:numCache>
                <c:formatCode>m"月"d"日";@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'12月'!$C$6:$C$36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4-A243-A88C-6C47D1A59E86}"/>
            </c:ext>
          </c:extLst>
        </c:ser>
        <c:ser>
          <c:idx val="1"/>
          <c:order val="1"/>
          <c:tx>
            <c:strRef>
              <c:f>'12月'!$D$4:$D$5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D4-A243-A88C-6C47D1A59E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'12月'!$B$6:$B$36</c:f>
              <c:numCache>
                <c:formatCode>m"月"d"日";@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'12月'!$D$6:$D$36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D4-A243-A88C-6C47D1A59E86}"/>
            </c:ext>
          </c:extLst>
        </c:ser>
        <c:ser>
          <c:idx val="2"/>
          <c:order val="2"/>
          <c:tx>
            <c:strRef>
              <c:f>'12月'!$F$4:$F$5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'12月'!$B$6:$B$36</c:f>
              <c:numCache>
                <c:formatCode>m"月"d"日";@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'12月'!$F$6:$F$36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D4-A243-A88C-6C47D1A59E86}"/>
            </c:ext>
          </c:extLst>
        </c:ser>
        <c:ser>
          <c:idx val="4"/>
          <c:order val="3"/>
          <c:tx>
            <c:strRef>
              <c:f>'12月'!$H$4:$H$5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'12月'!$B$6:$B$36</c:f>
              <c:numCache>
                <c:formatCode>m"月"d"日";@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'12月'!$H$6:$H$36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D4-A243-A88C-6C47D1A59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'1月'!$B$6:$B$36</c:f>
              <c:numCache>
                <c:formatCode>m"月"d"日";@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'1月'!$C$6:$C$36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A-A04E-B5EE-27A02FEF1D15}"/>
            </c:ext>
          </c:extLst>
        </c:ser>
        <c:ser>
          <c:idx val="1"/>
          <c:order val="1"/>
          <c:tx>
            <c:strRef>
              <c:f>'1月'!$D$4:$D$5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FA-A04E-B5EE-27A02FEF1D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'1月'!$B$6:$B$36</c:f>
              <c:numCache>
                <c:formatCode>m"月"d"日";@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'1月'!$D$6:$D$36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FA-A04E-B5EE-27A02FEF1D15}"/>
            </c:ext>
          </c:extLst>
        </c:ser>
        <c:ser>
          <c:idx val="2"/>
          <c:order val="2"/>
          <c:tx>
            <c:strRef>
              <c:f>'1月'!$F$4:$F$5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'1月'!$B$6:$B$36</c:f>
              <c:numCache>
                <c:formatCode>m"月"d"日";@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'1月'!$F$6:$F$36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FA-A04E-B5EE-27A02FEF1D15}"/>
            </c:ext>
          </c:extLst>
        </c:ser>
        <c:ser>
          <c:idx val="4"/>
          <c:order val="3"/>
          <c:tx>
            <c:strRef>
              <c:f>'1月'!$H$4:$H$5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'1月'!$B$6:$B$36</c:f>
              <c:numCache>
                <c:formatCode>m"月"d"日";@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'1月'!$H$6:$H$36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FA-A04E-B5EE-27A02FEF1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'2月'!$B$6:$B$34</c:f>
              <c:numCache>
                <c:formatCode>m"月"d"日";@</c:formatCode>
                <c:ptCount val="29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'2月'!$C$6:$C$34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D-854B-A97B-C137E7BFE9D0}"/>
            </c:ext>
          </c:extLst>
        </c:ser>
        <c:ser>
          <c:idx val="1"/>
          <c:order val="1"/>
          <c:tx>
            <c:strRef>
              <c:f>'2月'!$D$4:$D$5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D-854B-A97B-C137E7BFE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'2月'!$B$6:$B$34</c:f>
              <c:numCache>
                <c:formatCode>m"月"d"日";@</c:formatCode>
                <c:ptCount val="29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'2月'!$D$6:$D$34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D-854B-A97B-C137E7BFE9D0}"/>
            </c:ext>
          </c:extLst>
        </c:ser>
        <c:ser>
          <c:idx val="2"/>
          <c:order val="2"/>
          <c:tx>
            <c:strRef>
              <c:f>'2月'!$F$4:$F$5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'2月'!$B$6:$B$34</c:f>
              <c:numCache>
                <c:formatCode>m"月"d"日";@</c:formatCode>
                <c:ptCount val="29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'2月'!$F$6:$F$34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3D-854B-A97B-C137E7BFE9D0}"/>
            </c:ext>
          </c:extLst>
        </c:ser>
        <c:ser>
          <c:idx val="4"/>
          <c:order val="3"/>
          <c:tx>
            <c:strRef>
              <c:f>'2月'!$H$4:$H$5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'2月'!$B$6:$B$34</c:f>
              <c:numCache>
                <c:formatCode>m"月"d"日";@</c:formatCode>
                <c:ptCount val="29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'2月'!$H$6:$H$34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3D-854B-A97B-C137E7BFE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'3月'!$B$6:$B$36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'3月'!$C$6:$C$36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2-2C4A-BF15-E55C98CB24E1}"/>
            </c:ext>
          </c:extLst>
        </c:ser>
        <c:ser>
          <c:idx val="1"/>
          <c:order val="1"/>
          <c:tx>
            <c:strRef>
              <c:f>'3月'!$D$4:$D$5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42-2C4A-BF15-E55C98CB24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'3月'!$B$6:$B$36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'3月'!$D$6:$D$36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42-2C4A-BF15-E55C98CB24E1}"/>
            </c:ext>
          </c:extLst>
        </c:ser>
        <c:ser>
          <c:idx val="2"/>
          <c:order val="2"/>
          <c:tx>
            <c:strRef>
              <c:f>'3月'!$F$4:$F$5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'3月'!$B$6:$B$36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'3月'!$F$6:$F$36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42-2C4A-BF15-E55C98CB24E1}"/>
            </c:ext>
          </c:extLst>
        </c:ser>
        <c:ser>
          <c:idx val="4"/>
          <c:order val="3"/>
          <c:tx>
            <c:strRef>
              <c:f>'3月'!$H$4:$H$5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'3月'!$B$6:$B$36</c:f>
              <c:numCache>
                <c:formatCode>m"月"d"日";@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'3月'!$H$6:$H$36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42-2C4A-BF15-E55C98CB2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'4月'!$B$6:$B$35</c:f>
              <c:numCache>
                <c:formatCode>m"月"d"日";@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'4月'!$C$6:$C$35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A-E34B-A88F-2B0373308257}"/>
            </c:ext>
          </c:extLst>
        </c:ser>
        <c:ser>
          <c:idx val="1"/>
          <c:order val="1"/>
          <c:tx>
            <c:strRef>
              <c:f>'4月'!$D$4:$D$5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6A-E34B-A88F-2B03733082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'4月'!$B$6:$B$35</c:f>
              <c:numCache>
                <c:formatCode>m"月"d"日";@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'4月'!$D$6:$D$35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A-E34B-A88F-2B0373308257}"/>
            </c:ext>
          </c:extLst>
        </c:ser>
        <c:ser>
          <c:idx val="2"/>
          <c:order val="2"/>
          <c:tx>
            <c:strRef>
              <c:f>'4月'!$F$4:$F$5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'4月'!$B$6:$B$35</c:f>
              <c:numCache>
                <c:formatCode>m"月"d"日";@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'4月'!$F$6:$F$35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A-E34B-A88F-2B0373308257}"/>
            </c:ext>
          </c:extLst>
        </c:ser>
        <c:ser>
          <c:idx val="4"/>
          <c:order val="3"/>
          <c:tx>
            <c:strRef>
              <c:f>'4月'!$H$4:$H$5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'4月'!$B$6:$B$35</c:f>
              <c:numCache>
                <c:formatCode>m"月"d"日";@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'4月'!$H$6:$H$35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A-E34B-A88F-2B0373308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'5月'!$B$6:$B$36</c:f>
              <c:numCache>
                <c:formatCode>m"月"d"日";@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'5月'!$C$6:$C$36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7-4B4F-9E16-66A38CD68E6A}"/>
            </c:ext>
          </c:extLst>
        </c:ser>
        <c:ser>
          <c:idx val="1"/>
          <c:order val="1"/>
          <c:tx>
            <c:strRef>
              <c:f>'5月'!$D$4:$D$5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E7-4B4F-9E16-66A38CD68E6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'5月'!$B$6:$B$36</c:f>
              <c:numCache>
                <c:formatCode>m"月"d"日";@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'5月'!$D$6:$D$36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7-4B4F-9E16-66A38CD68E6A}"/>
            </c:ext>
          </c:extLst>
        </c:ser>
        <c:ser>
          <c:idx val="2"/>
          <c:order val="2"/>
          <c:tx>
            <c:strRef>
              <c:f>'5月'!$F$4:$F$5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'5月'!$B$6:$B$36</c:f>
              <c:numCache>
                <c:formatCode>m"月"d"日";@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'5月'!$F$6:$F$36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7-4B4F-9E16-66A38CD68E6A}"/>
            </c:ext>
          </c:extLst>
        </c:ser>
        <c:ser>
          <c:idx val="4"/>
          <c:order val="3"/>
          <c:tx>
            <c:strRef>
              <c:f>'5月'!$H$4:$H$5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'5月'!$B$6:$B$36</c:f>
              <c:numCache>
                <c:formatCode>m"月"d"日";@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'5月'!$H$6:$H$36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E7-4B4F-9E16-66A38CD6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'6月'!$B$6:$B$35</c:f>
              <c:numCache>
                <c:formatCode>m"月"d"日";@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'6月'!$C$6:$C$35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F3-5344-A024-4241CA81D3FB}"/>
            </c:ext>
          </c:extLst>
        </c:ser>
        <c:ser>
          <c:idx val="1"/>
          <c:order val="1"/>
          <c:tx>
            <c:strRef>
              <c:f>'6月'!$D$4:$D$5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3-5344-A024-4241CA81D3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'6月'!$B$6:$B$35</c:f>
              <c:numCache>
                <c:formatCode>m"月"d"日";@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'6月'!$D$6:$D$35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F3-5344-A024-4241CA81D3FB}"/>
            </c:ext>
          </c:extLst>
        </c:ser>
        <c:ser>
          <c:idx val="2"/>
          <c:order val="2"/>
          <c:tx>
            <c:strRef>
              <c:f>'6月'!$F$4:$F$5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'6月'!$B$6:$B$35</c:f>
              <c:numCache>
                <c:formatCode>m"月"d"日";@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'6月'!$F$6:$F$35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F3-5344-A024-4241CA81D3FB}"/>
            </c:ext>
          </c:extLst>
        </c:ser>
        <c:ser>
          <c:idx val="4"/>
          <c:order val="3"/>
          <c:tx>
            <c:strRef>
              <c:f>'6月'!$H$4:$H$5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'6月'!$B$6:$B$35</c:f>
              <c:numCache>
                <c:formatCode>m"月"d"日";@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'6月'!$H$6:$H$35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F3-5344-A024-4241CA81D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'7月'!$B$6:$B$36</c:f>
              <c:numCache>
                <c:formatCode>m"月"d"日";@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'7月'!$C$6:$C$36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36-9740-97AE-1681BC414610}"/>
            </c:ext>
          </c:extLst>
        </c:ser>
        <c:ser>
          <c:idx val="1"/>
          <c:order val="1"/>
          <c:tx>
            <c:strRef>
              <c:f>'7月'!$D$4:$D$5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6-9740-97AE-1681BC4146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'7月'!$B$6:$B$36</c:f>
              <c:numCache>
                <c:formatCode>m"月"d"日";@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'7月'!$D$6:$D$36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6-9740-97AE-1681BC414610}"/>
            </c:ext>
          </c:extLst>
        </c:ser>
        <c:ser>
          <c:idx val="2"/>
          <c:order val="2"/>
          <c:tx>
            <c:strRef>
              <c:f>'7月'!$F$4:$F$5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'7月'!$B$6:$B$36</c:f>
              <c:numCache>
                <c:formatCode>m"月"d"日";@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'7月'!$F$6:$F$36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36-9740-97AE-1681BC414610}"/>
            </c:ext>
          </c:extLst>
        </c:ser>
        <c:ser>
          <c:idx val="4"/>
          <c:order val="3"/>
          <c:tx>
            <c:strRef>
              <c:f>'7月'!$H$4:$H$5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'7月'!$B$6:$B$36</c:f>
              <c:numCache>
                <c:formatCode>m"月"d"日";@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'7月'!$H$6:$H$36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36-9740-97AE-1681BC414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私の健康管理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'8月'!$C$4:$C$5</c:f>
              <c:strCache>
                <c:ptCount val="2"/>
                <c:pt idx="0">
                  <c:v>体重
（kg）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'8月'!$B$6:$B$36</c:f>
              <c:numCache>
                <c:formatCode>m"月"d"日";@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'8月'!$C$6:$C$36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9-9647-84A8-06BD49D05A38}"/>
            </c:ext>
          </c:extLst>
        </c:ser>
        <c:ser>
          <c:idx val="1"/>
          <c:order val="1"/>
          <c:tx>
            <c:strRef>
              <c:f>'8月'!$D$4:$D$5</c:f>
              <c:strCache>
                <c:ptCount val="2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9-9647-84A8-06BD49D05A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'8月'!$B$6:$B$36</c:f>
              <c:numCache>
                <c:formatCode>m"月"d"日";@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'8月'!$D$6:$D$36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29-9647-84A8-06BD49D05A38}"/>
            </c:ext>
          </c:extLst>
        </c:ser>
        <c:ser>
          <c:idx val="2"/>
          <c:order val="2"/>
          <c:tx>
            <c:strRef>
              <c:f>'8月'!$F$4:$F$5</c:f>
              <c:strCache>
                <c:ptCount val="2"/>
                <c:pt idx="0">
                  <c:v>血圧（㎜Hg）</c:v>
                </c:pt>
                <c:pt idx="1">
                  <c:v>最高血圧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'8月'!$B$6:$B$36</c:f>
              <c:numCache>
                <c:formatCode>m"月"d"日";@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'8月'!$F$6:$F$36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29-9647-84A8-06BD49D05A38}"/>
            </c:ext>
          </c:extLst>
        </c:ser>
        <c:ser>
          <c:idx val="4"/>
          <c:order val="3"/>
          <c:tx>
            <c:strRef>
              <c:f>'8月'!$H$4:$H$5</c:f>
              <c:strCache>
                <c:ptCount val="2"/>
                <c:pt idx="0">
                  <c:v>血圧（㎜Hg）</c:v>
                </c:pt>
                <c:pt idx="1">
                  <c:v>最低血圧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'8月'!$B$6:$B$36</c:f>
              <c:numCache>
                <c:formatCode>m"月"d"日";@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'8月'!$H$6:$H$36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29-9647-84A8-06BD49D05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2214719"/>
        <c:axId val="1464057375"/>
      </c:lineChart>
      <c:dateAx>
        <c:axId val="1442214719"/>
        <c:scaling>
          <c:orientation val="minMax"/>
        </c:scaling>
        <c:delete val="0"/>
        <c:axPos val="b"/>
        <c:numFmt formatCode="m&quot;月&quot;d&quot;日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57375"/>
        <c:crosses val="autoZero"/>
        <c:auto val="1"/>
        <c:lblOffset val="100"/>
        <c:baseTimeUnit val="days"/>
      </c:dateAx>
      <c:valAx>
        <c:axId val="146405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221471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4&#26376;&#12464;&#12521;&#12501;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5&#26376;&#12464;&#12521;&#12501; 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6&#26376;&#12464;&#12521;&#12501; 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7&#26376;&#12464;&#12521;&#12501; 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8&#26376;&#12464;&#12521;&#12501; 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&#12469;&#12531;&#12503;&#12523;&#12464;&#12521;&#12501;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9&#26376;&#12464;&#12521;&#12501;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10&#26376;&#12464;&#12521;&#12501;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11&#26376;&#12464;&#12521;&#12501;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12&#26376;&#12464;&#12521;&#12501;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1&#26376;&#12464;&#12521;&#12501; 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2&#26376;&#12464;&#12521;&#12501; 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richo.org/bmi/" TargetMode="External"/><Relationship Id="rId2" Type="http://schemas.openxmlformats.org/officeDocument/2006/relationships/hyperlink" Target="http://www.jasso.or.jp/data/magazine/pdf/chart_A.pdf" TargetMode="External"/><Relationship Id="rId1" Type="http://schemas.openxmlformats.org/officeDocument/2006/relationships/hyperlink" Target="https://www.healthcare.omron.co.jp/resource/guide/hightbp/03.html" TargetMode="External"/><Relationship Id="rId4" Type="http://schemas.openxmlformats.org/officeDocument/2006/relationships/hyperlink" Target="#'3&#26376;&#12464;&#12521;&#12501; 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165100</xdr:rowOff>
    </xdr:from>
    <xdr:to>
      <xdr:col>12</xdr:col>
      <xdr:colOff>105298</xdr:colOff>
      <xdr:row>38</xdr:row>
      <xdr:rowOff>101600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79BE408-FFE8-9843-8973-AC8A11774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0"/>
          <a:ext cx="10011298" cy="6515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35</xdr:row>
      <xdr:rowOff>212871</xdr:rowOff>
    </xdr:from>
    <xdr:to>
      <xdr:col>11</xdr:col>
      <xdr:colOff>10584</xdr:colOff>
      <xdr:row>39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073D70A3-9685-5444-AC51-C970BEC72539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35</xdr:row>
      <xdr:rowOff>211666</xdr:rowOff>
    </xdr:from>
    <xdr:to>
      <xdr:col>5</xdr:col>
      <xdr:colOff>169334</xdr:colOff>
      <xdr:row>39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0AD5499A-B6CE-C749-877E-E3610BE63C94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39</xdr:row>
      <xdr:rowOff>296332</xdr:rowOff>
    </xdr:from>
    <xdr:to>
      <xdr:col>11</xdr:col>
      <xdr:colOff>10581</xdr:colOff>
      <xdr:row>40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12F8A5F1-3A86-8E40-B83A-323EF82E0B5E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4月のグラフを見る"/>
          <a:extLst>
            <a:ext uri="{FF2B5EF4-FFF2-40B4-BE49-F238E27FC236}">
              <a16:creationId xmlns:a16="http://schemas.microsoft.com/office/drawing/2014/main" id="{F15BFB00-0552-3347-98B4-356958C0C921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F438F8-1F2F-0B4A-9641-8C091C93B1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36</xdr:row>
      <xdr:rowOff>212871</xdr:rowOff>
    </xdr:from>
    <xdr:to>
      <xdr:col>11</xdr:col>
      <xdr:colOff>10584</xdr:colOff>
      <xdr:row>40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747B050F-309E-7244-907C-817D448F5B39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36</xdr:row>
      <xdr:rowOff>211666</xdr:rowOff>
    </xdr:from>
    <xdr:to>
      <xdr:col>5</xdr:col>
      <xdr:colOff>169334</xdr:colOff>
      <xdr:row>40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F0C8B16E-35F6-324E-81D4-5C910744465D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40</xdr:row>
      <xdr:rowOff>296332</xdr:rowOff>
    </xdr:from>
    <xdr:to>
      <xdr:col>11</xdr:col>
      <xdr:colOff>10581</xdr:colOff>
      <xdr:row>41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96BF1864-DDC7-DD45-891A-DAF31A69814D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5月のグラフを見る"/>
          <a:extLst>
            <a:ext uri="{FF2B5EF4-FFF2-40B4-BE49-F238E27FC236}">
              <a16:creationId xmlns:a16="http://schemas.microsoft.com/office/drawing/2014/main" id="{E26B6D0C-67BA-3A41-965C-A3442484779C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7C8E42-9204-6948-8A53-62ADB58DF3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35</xdr:row>
      <xdr:rowOff>212871</xdr:rowOff>
    </xdr:from>
    <xdr:to>
      <xdr:col>11</xdr:col>
      <xdr:colOff>10584</xdr:colOff>
      <xdr:row>39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940D4C9E-4735-484E-8062-0B985EB262D9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35</xdr:row>
      <xdr:rowOff>211666</xdr:rowOff>
    </xdr:from>
    <xdr:to>
      <xdr:col>5</xdr:col>
      <xdr:colOff>169334</xdr:colOff>
      <xdr:row>39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D0E9530B-CC55-3C4D-82F0-BEEC8CB2482C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39</xdr:row>
      <xdr:rowOff>296332</xdr:rowOff>
    </xdr:from>
    <xdr:to>
      <xdr:col>11</xdr:col>
      <xdr:colOff>10581</xdr:colOff>
      <xdr:row>40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E3055712-AF1E-3D45-848F-AC286C00E2A1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6月のグラフを見る"/>
          <a:extLst>
            <a:ext uri="{FF2B5EF4-FFF2-40B4-BE49-F238E27FC236}">
              <a16:creationId xmlns:a16="http://schemas.microsoft.com/office/drawing/2014/main" id="{795D91DC-EC8F-B847-88D3-1596B7261494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7DB320-5376-AC4A-BCE2-ED18AD3DC3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36</xdr:row>
      <xdr:rowOff>212871</xdr:rowOff>
    </xdr:from>
    <xdr:to>
      <xdr:col>11</xdr:col>
      <xdr:colOff>10584</xdr:colOff>
      <xdr:row>40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BF17F007-D3D8-CD4B-BFE3-51434A8B964E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36</xdr:row>
      <xdr:rowOff>211666</xdr:rowOff>
    </xdr:from>
    <xdr:to>
      <xdr:col>5</xdr:col>
      <xdr:colOff>169334</xdr:colOff>
      <xdr:row>40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0E54AB44-3D8E-2240-A531-46CF0341359B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40</xdr:row>
      <xdr:rowOff>296332</xdr:rowOff>
    </xdr:from>
    <xdr:to>
      <xdr:col>11</xdr:col>
      <xdr:colOff>10581</xdr:colOff>
      <xdr:row>41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6821B78A-BF3E-7541-A9E8-1C6272FE326D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7月のグラフを見る"/>
          <a:extLst>
            <a:ext uri="{FF2B5EF4-FFF2-40B4-BE49-F238E27FC236}">
              <a16:creationId xmlns:a16="http://schemas.microsoft.com/office/drawing/2014/main" id="{AFE69DE1-6BCC-3E4A-9C6E-DEE5ABAE15DB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0B7537-9742-2142-BE91-66823DFC14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36</xdr:row>
      <xdr:rowOff>212871</xdr:rowOff>
    </xdr:from>
    <xdr:to>
      <xdr:col>11</xdr:col>
      <xdr:colOff>10584</xdr:colOff>
      <xdr:row>40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A64A7D12-52C9-6746-987F-CA4D7CDF6E79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36</xdr:row>
      <xdr:rowOff>211666</xdr:rowOff>
    </xdr:from>
    <xdr:to>
      <xdr:col>5</xdr:col>
      <xdr:colOff>169334</xdr:colOff>
      <xdr:row>40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4AC39FAC-BEDB-E148-BF94-674786555006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40</xdr:row>
      <xdr:rowOff>296332</xdr:rowOff>
    </xdr:from>
    <xdr:to>
      <xdr:col>11</xdr:col>
      <xdr:colOff>10581</xdr:colOff>
      <xdr:row>41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C45235D3-848A-A748-9D76-9473FBAD2DEB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8月のグラフを見る"/>
          <a:extLst>
            <a:ext uri="{FF2B5EF4-FFF2-40B4-BE49-F238E27FC236}">
              <a16:creationId xmlns:a16="http://schemas.microsoft.com/office/drawing/2014/main" id="{E2AA43DC-C003-3243-962A-61E45165850E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D3CEAC-D5B7-DB40-A2FF-62733F730F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36</xdr:row>
      <xdr:rowOff>212871</xdr:rowOff>
    </xdr:from>
    <xdr:to>
      <xdr:col>11</xdr:col>
      <xdr:colOff>10584</xdr:colOff>
      <xdr:row>40</xdr:row>
      <xdr:rowOff>243416</xdr:rowOff>
    </xdr:to>
    <xdr:sp macro="" textlink="">
      <xdr:nvSpPr>
        <xdr:cNvPr id="8" name="テキスト ボックス 7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46AC84AC-C6F0-3C45-A12C-59FE16A46B3A}"/>
            </a:ext>
          </a:extLst>
        </xdr:cNvPr>
        <xdr:cNvSpPr txBox="1"/>
      </xdr:nvSpPr>
      <xdr:spPr>
        <a:xfrm>
          <a:off x="3693584" y="10933788"/>
          <a:ext cx="3937000" cy="1131211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36</xdr:row>
      <xdr:rowOff>211666</xdr:rowOff>
    </xdr:from>
    <xdr:to>
      <xdr:col>5</xdr:col>
      <xdr:colOff>169334</xdr:colOff>
      <xdr:row>40</xdr:row>
      <xdr:rowOff>243418</xdr:rowOff>
    </xdr:to>
    <xdr:sp macro="" textlink="">
      <xdr:nvSpPr>
        <xdr:cNvPr id="17" name="テキスト ボックス 16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44500C68-7BFE-A549-BB32-A49ECA4CB268}"/>
            </a:ext>
          </a:extLst>
        </xdr:cNvPr>
        <xdr:cNvSpPr txBox="1"/>
      </xdr:nvSpPr>
      <xdr:spPr>
        <a:xfrm>
          <a:off x="275168" y="10932583"/>
          <a:ext cx="3365499" cy="1132418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40</xdr:row>
      <xdr:rowOff>296332</xdr:rowOff>
    </xdr:from>
    <xdr:to>
      <xdr:col>11</xdr:col>
      <xdr:colOff>10581</xdr:colOff>
      <xdr:row>41</xdr:row>
      <xdr:rowOff>285748</xdr:rowOff>
    </xdr:to>
    <xdr:sp macro="" textlink="">
      <xdr:nvSpPr>
        <xdr:cNvPr id="3" name="テキスト ボックス 2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ADF0D778-DE3C-6142-90A1-3E57F562676A}"/>
            </a:ext>
          </a:extLst>
        </xdr:cNvPr>
        <xdr:cNvSpPr txBox="1"/>
      </xdr:nvSpPr>
      <xdr:spPr>
        <a:xfrm>
          <a:off x="4497916" y="12117915"/>
          <a:ext cx="313266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19" name="角丸四角形 18">
          <a:hlinkClick xmlns:r="http://schemas.openxmlformats.org/officeDocument/2006/relationships" r:id="rId4" tooltip="サンプルグラフを見る"/>
          <a:extLst>
            <a:ext uri="{FF2B5EF4-FFF2-40B4-BE49-F238E27FC236}">
              <a16:creationId xmlns:a16="http://schemas.microsoft.com/office/drawing/2014/main" id="{A32423D3-C271-ED4F-BD03-D6EB2A214A64}"/>
            </a:ext>
          </a:extLst>
        </xdr:cNvPr>
        <xdr:cNvSpPr/>
      </xdr:nvSpPr>
      <xdr:spPr>
        <a:xfrm>
          <a:off x="4762500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35</xdr:row>
      <xdr:rowOff>212871</xdr:rowOff>
    </xdr:from>
    <xdr:to>
      <xdr:col>11</xdr:col>
      <xdr:colOff>10584</xdr:colOff>
      <xdr:row>39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E652CA34-55AF-BE4C-87E2-0484A6699B1A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35</xdr:row>
      <xdr:rowOff>211666</xdr:rowOff>
    </xdr:from>
    <xdr:to>
      <xdr:col>5</xdr:col>
      <xdr:colOff>169334</xdr:colOff>
      <xdr:row>39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5FE65AC8-344A-1345-8671-2527C4B79310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39</xdr:row>
      <xdr:rowOff>296332</xdr:rowOff>
    </xdr:from>
    <xdr:to>
      <xdr:col>11</xdr:col>
      <xdr:colOff>10581</xdr:colOff>
      <xdr:row>40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0A61CE6B-4CC1-A142-B935-C0E77509D232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9月のグラフを見る"/>
          <a:extLst>
            <a:ext uri="{FF2B5EF4-FFF2-40B4-BE49-F238E27FC236}">
              <a16:creationId xmlns:a16="http://schemas.microsoft.com/office/drawing/2014/main" id="{41A0E614-0325-9A4D-B70C-2558ACC5DF12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2FB13C-B92A-F04A-9545-C244C4C2B6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36</xdr:row>
      <xdr:rowOff>212871</xdr:rowOff>
    </xdr:from>
    <xdr:to>
      <xdr:col>11</xdr:col>
      <xdr:colOff>10584</xdr:colOff>
      <xdr:row>40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33104CC9-0C67-5E4D-B919-50AFCFD98980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36</xdr:row>
      <xdr:rowOff>211666</xdr:rowOff>
    </xdr:from>
    <xdr:to>
      <xdr:col>5</xdr:col>
      <xdr:colOff>169334</xdr:colOff>
      <xdr:row>40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E293D049-2986-5C4B-BEAA-7037DDA17FCE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40</xdr:row>
      <xdr:rowOff>296332</xdr:rowOff>
    </xdr:from>
    <xdr:to>
      <xdr:col>11</xdr:col>
      <xdr:colOff>10581</xdr:colOff>
      <xdr:row>41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B0D7EFB8-9675-1241-8CDA-60FF620D7E4C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10月のグラフを見る"/>
          <a:extLst>
            <a:ext uri="{FF2B5EF4-FFF2-40B4-BE49-F238E27FC236}">
              <a16:creationId xmlns:a16="http://schemas.microsoft.com/office/drawing/2014/main" id="{3A5E1CD5-18A8-AE4B-8F53-B77FFAA6F4E4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57C143-0FDC-C84E-ACB6-313D552398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35</xdr:row>
      <xdr:rowOff>212871</xdr:rowOff>
    </xdr:from>
    <xdr:to>
      <xdr:col>11</xdr:col>
      <xdr:colOff>10584</xdr:colOff>
      <xdr:row>39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4B3B4EBF-CB8C-D14A-96B0-3567D220FAE9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35</xdr:row>
      <xdr:rowOff>211666</xdr:rowOff>
    </xdr:from>
    <xdr:to>
      <xdr:col>5</xdr:col>
      <xdr:colOff>169334</xdr:colOff>
      <xdr:row>39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6F0E4264-D0C1-2948-9D33-9D3C851C77B0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39</xdr:row>
      <xdr:rowOff>296332</xdr:rowOff>
    </xdr:from>
    <xdr:to>
      <xdr:col>11</xdr:col>
      <xdr:colOff>10581</xdr:colOff>
      <xdr:row>40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B222EB26-5345-2C4E-B027-34DD268367EC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11月のグラフを見る"/>
          <a:extLst>
            <a:ext uri="{FF2B5EF4-FFF2-40B4-BE49-F238E27FC236}">
              <a16:creationId xmlns:a16="http://schemas.microsoft.com/office/drawing/2014/main" id="{86E89C45-8659-E140-BF25-0DD469D33192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DFBE51E-21AA-9B42-8C56-B7EA8DEB13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36</xdr:row>
      <xdr:rowOff>212871</xdr:rowOff>
    </xdr:from>
    <xdr:to>
      <xdr:col>11</xdr:col>
      <xdr:colOff>10584</xdr:colOff>
      <xdr:row>40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81E12B43-7CB5-CB47-90AB-0A91EFAB4A82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36</xdr:row>
      <xdr:rowOff>211666</xdr:rowOff>
    </xdr:from>
    <xdr:to>
      <xdr:col>5</xdr:col>
      <xdr:colOff>169334</xdr:colOff>
      <xdr:row>40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39DD437C-376B-7440-9455-AED120E8D22B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40</xdr:row>
      <xdr:rowOff>296332</xdr:rowOff>
    </xdr:from>
    <xdr:to>
      <xdr:col>11</xdr:col>
      <xdr:colOff>10581</xdr:colOff>
      <xdr:row>41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EDF41323-D81D-9049-A95D-4C99D865E208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12月のグラフを見る"/>
          <a:extLst>
            <a:ext uri="{FF2B5EF4-FFF2-40B4-BE49-F238E27FC236}">
              <a16:creationId xmlns:a16="http://schemas.microsoft.com/office/drawing/2014/main" id="{AE39CED4-6B68-D34F-80E0-745C3C497A55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67BE0D-41AB-7548-A4D6-6662129652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3645DB-A0CA-B942-B04F-C338881A57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36</xdr:row>
      <xdr:rowOff>212871</xdr:rowOff>
    </xdr:from>
    <xdr:to>
      <xdr:col>11</xdr:col>
      <xdr:colOff>10584</xdr:colOff>
      <xdr:row>40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EAB6E6D5-DCC4-BD4F-9B3F-53FA8DE1AADE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36</xdr:row>
      <xdr:rowOff>211666</xdr:rowOff>
    </xdr:from>
    <xdr:to>
      <xdr:col>5</xdr:col>
      <xdr:colOff>169334</xdr:colOff>
      <xdr:row>40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AF925A0E-816E-C849-9AF5-1286086F72A5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40</xdr:row>
      <xdr:rowOff>296332</xdr:rowOff>
    </xdr:from>
    <xdr:to>
      <xdr:col>11</xdr:col>
      <xdr:colOff>10581</xdr:colOff>
      <xdr:row>41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9E06F10A-3456-1146-8E38-F9ED3C4EA063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1月のグラフを見る"/>
          <a:extLst>
            <a:ext uri="{FF2B5EF4-FFF2-40B4-BE49-F238E27FC236}">
              <a16:creationId xmlns:a16="http://schemas.microsoft.com/office/drawing/2014/main" id="{AB95CAF7-4127-4A42-8D8B-5F18C4B20CB2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F42221-5B1A-0741-BCA9-A24E96B9F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34</xdr:row>
      <xdr:rowOff>212871</xdr:rowOff>
    </xdr:from>
    <xdr:to>
      <xdr:col>11</xdr:col>
      <xdr:colOff>10584</xdr:colOff>
      <xdr:row>38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652B5A7A-359F-CC43-A696-E7A6C58FA018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34</xdr:row>
      <xdr:rowOff>211666</xdr:rowOff>
    </xdr:from>
    <xdr:to>
      <xdr:col>5</xdr:col>
      <xdr:colOff>169334</xdr:colOff>
      <xdr:row>38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3233FD3E-120D-0741-8A5E-64D2C47695CE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38</xdr:row>
      <xdr:rowOff>296332</xdr:rowOff>
    </xdr:from>
    <xdr:to>
      <xdr:col>11</xdr:col>
      <xdr:colOff>10581</xdr:colOff>
      <xdr:row>39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A9D8C08C-6B9F-264D-9EE5-76E57BA5B1AB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2月のグラフを見る"/>
          <a:extLst>
            <a:ext uri="{FF2B5EF4-FFF2-40B4-BE49-F238E27FC236}">
              <a16:creationId xmlns:a16="http://schemas.microsoft.com/office/drawing/2014/main" id="{7710404D-E524-724F-8E3E-259AF7E7F987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939AE-AB4E-CF4C-80D4-FD77E35E7B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36</xdr:row>
      <xdr:rowOff>212871</xdr:rowOff>
    </xdr:from>
    <xdr:to>
      <xdr:col>11</xdr:col>
      <xdr:colOff>10584</xdr:colOff>
      <xdr:row>40</xdr:row>
      <xdr:rowOff>243416</xdr:rowOff>
    </xdr:to>
    <xdr:sp macro="" textlink="">
      <xdr:nvSpPr>
        <xdr:cNvPr id="2" name="テキスト ボックス 1">
          <a:hlinkClick xmlns:r="http://schemas.openxmlformats.org/officeDocument/2006/relationships" r:id="rId1" tooltip="オムロン ヘルスケア(株)資料 ➡️"/>
          <a:extLst>
            <a:ext uri="{FF2B5EF4-FFF2-40B4-BE49-F238E27FC236}">
              <a16:creationId xmlns:a16="http://schemas.microsoft.com/office/drawing/2014/main" id="{1FAB17B2-02E9-C44C-B84B-F8FF214D53ED}"/>
            </a:ext>
          </a:extLst>
        </xdr:cNvPr>
        <xdr:cNvSpPr txBox="1"/>
      </xdr:nvSpPr>
      <xdr:spPr>
        <a:xfrm>
          <a:off x="3702051" y="10868171"/>
          <a:ext cx="3941233" cy="1122745"/>
        </a:xfrm>
        <a:prstGeom prst="rect">
          <a:avLst/>
        </a:prstGeom>
        <a:solidFill>
          <a:schemeClr val="lt1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bIns="0" rtlCol="0" anchor="t"/>
        <a:lstStyle/>
        <a:p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ここでの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高血圧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の判定は家庭で測った「家庭血圧」での値です。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原則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メイリオ" pitchFamily="50" charset="-128"/>
            </a:rPr>
            <a:t>回測定し、その平均をとります。</a:t>
          </a:r>
          <a:endParaRPr lang="en-US" altLang="ja-JP" sz="900" b="0" i="0" u="none" strike="noStrike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• </a:t>
          </a:r>
          <a:r>
            <a:rPr lang="ja-JP" altLang="en-US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最高血圧</a:t>
          </a:r>
          <a:r>
            <a:rPr lang="en-US" altLang="ja-JP" sz="900" b="1" i="0" u="none">
              <a:solidFill>
                <a:srgbClr val="C0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135㎜Hg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、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かつ／または、</a:t>
          </a:r>
          <a:r>
            <a:rPr lang="ja-JP" altLang="en-US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最低血圧</a:t>
          </a:r>
          <a:r>
            <a:rPr lang="en-US" altLang="ja-JP" sz="900" b="1" i="0" u="none" baseline="0">
              <a:solidFill>
                <a:srgbClr val="0070C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が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85㎜Hg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以上</a:t>
          </a:r>
          <a:r>
            <a:rPr lang="en-US" altLang="ja-JP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の場合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高血圧</a:t>
          </a:r>
          <a:r>
            <a:rPr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</a:t>
          </a:r>
          <a:r>
            <a:rPr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とされます。</a:t>
          </a:r>
          <a:endParaRPr lang="en-US" altLang="ja-JP" sz="900" b="0" i="0" u="none" baseline="0">
            <a:solidFill>
              <a:schemeClr val="dk1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+mn-cs"/>
          </a:endParaRPr>
        </a:p>
        <a:p>
          <a:pPr algn="r"/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（日本高血圧学会　高血圧治療ガイドライン</a:t>
          </a:r>
          <a:r>
            <a:rPr kumimoji="1" lang="en-US" altLang="ja-JP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2019</a:t>
          </a:r>
          <a:r>
            <a:rPr kumimoji="1" lang="ja-JP" altLang="en-US" sz="900" b="0" i="0" u="none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 u="none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10585</xdr:colOff>
      <xdr:row>36</xdr:row>
      <xdr:rowOff>211666</xdr:rowOff>
    </xdr:from>
    <xdr:to>
      <xdr:col>5</xdr:col>
      <xdr:colOff>169334</xdr:colOff>
      <xdr:row>40</xdr:row>
      <xdr:rowOff>243418</xdr:rowOff>
    </xdr:to>
    <xdr:sp macro="" textlink="">
      <xdr:nvSpPr>
        <xdr:cNvPr id="3" name="テキスト ボックス 2">
          <a:hlinkClick xmlns:r="http://schemas.openxmlformats.org/officeDocument/2006/relationships" r:id="rId2" tooltip="日本肥満学会資料 ➡️"/>
          <a:extLst>
            <a:ext uri="{FF2B5EF4-FFF2-40B4-BE49-F238E27FC236}">
              <a16:creationId xmlns:a16="http://schemas.microsoft.com/office/drawing/2014/main" id="{3BC06540-A1CB-B647-B3B9-0806E9563CDC}"/>
            </a:ext>
          </a:extLst>
        </xdr:cNvPr>
        <xdr:cNvSpPr txBox="1"/>
      </xdr:nvSpPr>
      <xdr:spPr>
        <a:xfrm>
          <a:off x="277285" y="10866966"/>
          <a:ext cx="3371849" cy="1123952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BMI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の標準値は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です。</a:t>
          </a:r>
          <a:b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未満は低体重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       • 18.5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未満は普通体重</a:t>
          </a:r>
          <a:endParaRPr lang="en-US" altLang="ja-JP" sz="900" b="0" i="0" u="none" strike="noStrike">
            <a:solidFill>
              <a:schemeClr val="dk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25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(1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30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(2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 • 35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～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未満は肥満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(3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 • 40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以上は肥満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(4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度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  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• </a:t>
          </a:r>
          <a:r>
            <a:rPr lang="en-US" altLang="ja-JP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35</a:t>
          </a:r>
          <a:r>
            <a:rPr lang="ja-JP" altLang="en-US" sz="900" b="1" i="0" u="none" strike="noStrike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以上は高度肥満とされます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。　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（日本肥満学会</a:t>
          </a:r>
          <a:r>
            <a:rPr kumimoji="1" lang="en-US" altLang="ja-JP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2011</a:t>
          </a:r>
          <a:r>
            <a:rPr kumimoji="1" lang="ja-JP" altLang="en-US" sz="900" b="0" i="0" baseline="0">
              <a:solidFill>
                <a:schemeClr val="dk1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）</a:t>
          </a:r>
          <a:endParaRPr kumimoji="1" lang="ja-JP" altLang="en-US" sz="900" b="0" i="0">
            <a:latin typeface="Meiryo" panose="020B0604030504040204" pitchFamily="34" charset="-128"/>
            <a:ea typeface="Meiryo" panose="020B0604030504040204" pitchFamily="34" charset="-128"/>
            <a:cs typeface="メイリオ" pitchFamily="50" charset="-128"/>
          </a:endParaRPr>
        </a:p>
        <a:p>
          <a:endParaRPr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endParaRPr kumimoji="1" lang="ja-JP" altLang="en-US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507999</xdr:colOff>
      <xdr:row>40</xdr:row>
      <xdr:rowOff>296332</xdr:rowOff>
    </xdr:from>
    <xdr:to>
      <xdr:col>11</xdr:col>
      <xdr:colOff>10581</xdr:colOff>
      <xdr:row>41</xdr:row>
      <xdr:rowOff>285748</xdr:rowOff>
    </xdr:to>
    <xdr:sp macro="" textlink="">
      <xdr:nvSpPr>
        <xdr:cNvPr id="4" name="テキスト ボックス 3">
          <a:hlinkClick xmlns:r="http://schemas.openxmlformats.org/officeDocument/2006/relationships" r:id="rId3" tooltip="みんなの知識 ちょっと便利帳 BMI"/>
          <a:extLst>
            <a:ext uri="{FF2B5EF4-FFF2-40B4-BE49-F238E27FC236}">
              <a16:creationId xmlns:a16="http://schemas.microsoft.com/office/drawing/2014/main" id="{1533C133-AAC4-8C43-9079-CCC3F5C4FCA5}"/>
            </a:ext>
          </a:extLst>
        </xdr:cNvPr>
        <xdr:cNvSpPr txBox="1"/>
      </xdr:nvSpPr>
      <xdr:spPr>
        <a:xfrm>
          <a:off x="4508499" y="12043832"/>
          <a:ext cx="3134782" cy="281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みんなの知識ちょっと便利帳</a:t>
          </a:r>
          <a:r>
            <a:rPr kumimoji="1" lang="en-US" altLang="ja-JP" sz="800" b="0" i="0">
              <a:solidFill>
                <a:schemeClr val="bg1">
                  <a:lumMod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 https://www.benricho.org/bmi/</a:t>
          </a:r>
          <a:endParaRPr kumimoji="1" lang="ja-JP" altLang="en-US" sz="800" b="0" i="0">
            <a:solidFill>
              <a:schemeClr val="bg1">
                <a:lumMod val="50000"/>
              </a:scheme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oneCellAnchor>
    <xdr:from>
      <xdr:col>7</xdr:col>
      <xdr:colOff>201083</xdr:colOff>
      <xdr:row>1</xdr:row>
      <xdr:rowOff>10583</xdr:rowOff>
    </xdr:from>
    <xdr:ext cx="814916" cy="253999"/>
    <xdr:sp macro="" textlink="">
      <xdr:nvSpPr>
        <xdr:cNvPr id="5" name="角丸四角形 4">
          <a:hlinkClick xmlns:r="http://schemas.openxmlformats.org/officeDocument/2006/relationships" r:id="rId4" tooltip="3月のグラフを見る"/>
          <a:extLst>
            <a:ext uri="{FF2B5EF4-FFF2-40B4-BE49-F238E27FC236}">
              <a16:creationId xmlns:a16="http://schemas.microsoft.com/office/drawing/2014/main" id="{94273654-2631-B64D-88EA-81D1C335A164}"/>
            </a:ext>
          </a:extLst>
        </xdr:cNvPr>
        <xdr:cNvSpPr/>
      </xdr:nvSpPr>
      <xdr:spPr>
        <a:xfrm>
          <a:off x="4773083" y="137583"/>
          <a:ext cx="814916" cy="253999"/>
        </a:xfrm>
        <a:prstGeom prst="roundRect">
          <a:avLst/>
        </a:prstGeom>
        <a:gradFill>
          <a:gsLst>
            <a:gs pos="11000">
              <a:srgbClr val="F6A05E"/>
            </a:gs>
            <a:gs pos="100000">
              <a:schemeClr val="accent6">
                <a:lumMod val="75000"/>
              </a:schemeClr>
            </a:gs>
          </a:gsLst>
          <a:lin ang="5400000" scaled="0"/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>
          <a:noAutofit/>
        </a:bodyPr>
        <a:lstStyle/>
        <a:p>
          <a:pPr algn="ctr"/>
          <a:r>
            <a:rPr kumimoji="1" lang="ja-JP" altLang="en-US" sz="900" b="1" baseline="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グラフ</a:t>
          </a:r>
          <a:r>
            <a:rPr kumimoji="1" lang="ja-JP" altLang="en-US" sz="9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を見る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254000" y="475227"/>
    <xdr:ext cx="13313835" cy="8509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6F99D0-EAFA-8043-BF25-F047E01AD1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E020-02B3-8943-82D6-5823EA49B9DA}">
  <sheetPr>
    <tabColor theme="9" tint="-0.249977111117893"/>
  </sheetPr>
  <dimension ref="A1:C1"/>
  <sheetViews>
    <sheetView tabSelected="1" workbookViewId="0">
      <selection activeCell="A6" sqref="A6"/>
    </sheetView>
  </sheetViews>
  <sheetFormatPr baseColWidth="10" defaultRowHeight="14"/>
  <cols>
    <col min="1" max="16384" width="10.83203125" style="15"/>
  </cols>
  <sheetData>
    <row r="1" spans="1:3" ht="29" customHeight="1">
      <c r="A1" s="17" t="s">
        <v>10</v>
      </c>
      <c r="B1" s="17"/>
      <c r="C1" s="17"/>
    </row>
  </sheetData>
  <mergeCells count="1">
    <mergeCell ref="A1:C1"/>
  </mergeCells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90F0-8F27-0044-A0E9-5A18401E0379}">
  <sheetPr>
    <tabColor theme="6" tint="0.59999389629810485"/>
    <pageSetUpPr fitToPage="1"/>
  </sheetPr>
  <dimension ref="A1:L37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43922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43922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5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43923</v>
      </c>
      <c r="C7" s="10"/>
      <c r="D7" s="7" t="str">
        <f>IF(C7="","",ROUND(C7/K2/K2*10000,1))</f>
        <v/>
      </c>
      <c r="E7" s="8" t="str">
        <f t="shared" ref="E7:E35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5" si="2">IF(ISBLANK(H7),"",IF(H7&gt;=85,"高血圧",IF(H7&lt;=84,"")))</f>
        <v/>
      </c>
      <c r="J7" s="20"/>
      <c r="K7" s="20"/>
    </row>
    <row r="8" spans="1:12" ht="24" customHeight="1">
      <c r="A8" s="2"/>
      <c r="B8" s="5">
        <v>43924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43925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43926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43927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43928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43929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43930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43931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43932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43933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43934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43935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43936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43937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43938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43939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43940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43941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43942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43943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43944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43945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43946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43947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43948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43949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43950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43951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0" customHeight="1"/>
    <row r="37" spans="1:11" ht="20" customHeight="1"/>
  </sheetData>
  <sheetProtection selectLockedCells="1"/>
  <mergeCells count="40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6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BD8C3-4441-8641-9621-5E51CA9CACAD}">
  <sheetPr>
    <tabColor theme="6" tint="0.59999389629810485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05D53-47F2-F347-ADBB-22FC437F0299}">
  <sheetPr>
    <tabColor theme="3" tint="0.79998168889431442"/>
    <pageSetUpPr fitToPage="1"/>
  </sheetPr>
  <dimension ref="A1:L38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43952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43952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6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43953</v>
      </c>
      <c r="C7" s="10"/>
      <c r="D7" s="7" t="str">
        <f>IF(C7="","",ROUND(C7/K2/K2*10000,1))</f>
        <v/>
      </c>
      <c r="E7" s="8" t="str">
        <f t="shared" ref="E7:E36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6" si="2">IF(ISBLANK(H7),"",IF(H7&gt;=85,"高血圧",IF(H7&lt;=84,"")))</f>
        <v/>
      </c>
      <c r="J7" s="20"/>
      <c r="K7" s="20"/>
    </row>
    <row r="8" spans="1:12" ht="24" customHeight="1">
      <c r="A8" s="2"/>
      <c r="B8" s="5">
        <v>43954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43955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43956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43957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43958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43959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43960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43961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43962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43963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43964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43965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43966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43967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43968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43969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43970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43971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43972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43973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43974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43975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43976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43977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43978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43979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43980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43981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4" customHeight="1">
      <c r="A36" s="2"/>
      <c r="B36" s="5">
        <v>43982</v>
      </c>
      <c r="C36" s="6"/>
      <c r="D36" s="7" t="str">
        <f>IF(C36="","",ROUND(C36/K2/K2*10000,1))</f>
        <v/>
      </c>
      <c r="E36" s="8" t="str">
        <f t="shared" si="1"/>
        <v/>
      </c>
      <c r="F36" s="6"/>
      <c r="G36" s="9" t="str">
        <f t="shared" si="0"/>
        <v/>
      </c>
      <c r="H36" s="6"/>
      <c r="I36" s="9" t="str">
        <f t="shared" si="2"/>
        <v/>
      </c>
      <c r="J36" s="20"/>
      <c r="K36" s="20"/>
    </row>
    <row r="37" spans="1:11" ht="20" customHeight="1"/>
    <row r="38" spans="1:11" ht="20" customHeight="1"/>
  </sheetData>
  <sheetProtection selectLockedCells="1"/>
  <mergeCells count="41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4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D8E7-1757-8147-AAFC-41A872DEC994}">
  <sheetPr>
    <tabColor theme="3" tint="0.79998168889431442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80FE-C9B7-2348-9855-8F66115B57E5}">
  <sheetPr>
    <tabColor theme="9" tint="0.59999389629810485"/>
    <pageSetUpPr fitToPage="1"/>
  </sheetPr>
  <dimension ref="A1:L37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43983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43983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5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43984</v>
      </c>
      <c r="C7" s="10"/>
      <c r="D7" s="7" t="str">
        <f>IF(C7="","",ROUND(C7/K2/K2*10000,1))</f>
        <v/>
      </c>
      <c r="E7" s="8" t="str">
        <f t="shared" ref="E7:E35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5" si="2">IF(ISBLANK(H7),"",IF(H7&gt;=85,"高血圧",IF(H7&lt;=84,"")))</f>
        <v/>
      </c>
      <c r="J7" s="20"/>
      <c r="K7" s="20"/>
    </row>
    <row r="8" spans="1:12" ht="24" customHeight="1">
      <c r="A8" s="2"/>
      <c r="B8" s="5">
        <v>43985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43986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43987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43988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43989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43990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43991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43992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43993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43994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43995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43996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43997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43998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43999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44000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44001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44002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44003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44004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44005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44006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44007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44008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44009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44010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44011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44012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0" customHeight="1"/>
    <row r="37" spans="1:11" ht="20" customHeight="1"/>
  </sheetData>
  <sheetProtection selectLockedCells="1"/>
  <mergeCells count="40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6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B9FE-235A-C149-8C52-A13596647556}">
  <sheetPr>
    <tabColor theme="9" tint="0.59999389629810485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CA2D4-A601-3F43-8E62-211CA3573A48}">
  <sheetPr>
    <tabColor theme="6" tint="0.39997558519241921"/>
    <pageSetUpPr fitToPage="1"/>
  </sheetPr>
  <dimension ref="A1:L38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44013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44013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6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44014</v>
      </c>
      <c r="C7" s="10"/>
      <c r="D7" s="7" t="str">
        <f>IF(C7="","",ROUND(C7/K2/K2*10000,1))</f>
        <v/>
      </c>
      <c r="E7" s="8" t="str">
        <f t="shared" ref="E7:E36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6" si="2">IF(ISBLANK(H7),"",IF(H7&gt;=85,"高血圧",IF(H7&lt;=84,"")))</f>
        <v/>
      </c>
      <c r="J7" s="20"/>
      <c r="K7" s="20"/>
    </row>
    <row r="8" spans="1:12" ht="24" customHeight="1">
      <c r="A8" s="2"/>
      <c r="B8" s="5">
        <v>44015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44016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44017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44018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44019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44020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44021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44022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44023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44024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44025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44026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44027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44028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44029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44030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44031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44032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44033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44034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44035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44036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44037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44038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44039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44040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44041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44042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4" customHeight="1">
      <c r="A36" s="2"/>
      <c r="B36" s="5">
        <v>44043</v>
      </c>
      <c r="C36" s="6"/>
      <c r="D36" s="7" t="str">
        <f>IF(C36="","",ROUND(C36/K2/K2*10000,1))</f>
        <v/>
      </c>
      <c r="E36" s="8" t="str">
        <f t="shared" si="1"/>
        <v/>
      </c>
      <c r="F36" s="6"/>
      <c r="G36" s="9" t="str">
        <f t="shared" si="0"/>
        <v/>
      </c>
      <c r="H36" s="6"/>
      <c r="I36" s="9" t="str">
        <f t="shared" si="2"/>
        <v/>
      </c>
      <c r="J36" s="20"/>
      <c r="K36" s="20"/>
    </row>
    <row r="37" spans="1:11" ht="20" customHeight="1"/>
    <row r="38" spans="1:11" ht="20" customHeight="1"/>
  </sheetData>
  <sheetProtection selectLockedCells="1"/>
  <mergeCells count="41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4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EDB1-D898-F942-AD8F-12BEFD8680D5}">
  <sheetPr>
    <tabColor theme="6" tint="0.39997558519241921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1B477-8D54-FA4C-A199-715BBF9D763C}">
  <sheetPr>
    <tabColor theme="9" tint="0.39997558519241921"/>
    <pageSetUpPr fitToPage="1"/>
  </sheetPr>
  <dimension ref="A1:L38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44044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44044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6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44045</v>
      </c>
      <c r="C7" s="10"/>
      <c r="D7" s="7" t="str">
        <f>IF(C7="","",ROUND(C7/K2/K2*10000,1))</f>
        <v/>
      </c>
      <c r="E7" s="8" t="str">
        <f t="shared" ref="E7:E36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6" si="2">IF(ISBLANK(H7),"",IF(H7&gt;=85,"高血圧",IF(H7&lt;=84,"")))</f>
        <v/>
      </c>
      <c r="J7" s="20"/>
      <c r="K7" s="20"/>
    </row>
    <row r="8" spans="1:12" ht="24" customHeight="1">
      <c r="A8" s="2"/>
      <c r="B8" s="5">
        <v>44046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44047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44048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44049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44050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44051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44052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44053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44054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44055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44056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44057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44058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44059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44060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44061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44062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44063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44064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44065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44066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44067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44068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44069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44070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44071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44072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44073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4" customHeight="1">
      <c r="A36" s="2"/>
      <c r="B36" s="5">
        <v>44074</v>
      </c>
      <c r="C36" s="6"/>
      <c r="D36" s="7" t="str">
        <f>IF(C36="","",ROUND(C36/K2/K2*10000,1))</f>
        <v/>
      </c>
      <c r="E36" s="8" t="str">
        <f t="shared" si="1"/>
        <v/>
      </c>
      <c r="F36" s="6"/>
      <c r="G36" s="9" t="str">
        <f t="shared" si="0"/>
        <v/>
      </c>
      <c r="H36" s="6"/>
      <c r="I36" s="9" t="str">
        <f t="shared" si="2"/>
        <v/>
      </c>
      <c r="J36" s="20"/>
      <c r="K36" s="20"/>
    </row>
    <row r="37" spans="1:11" ht="20" customHeight="1"/>
    <row r="38" spans="1:11" ht="20" customHeight="1"/>
  </sheetData>
  <sheetProtection selectLockedCells="1"/>
  <mergeCells count="41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4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F7F3-A8E7-4648-943E-1649903840BC}">
  <sheetPr>
    <tabColor theme="9" tint="0.39997558519241921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7B4DD-4D70-9E45-9127-95940EEF1267}">
  <sheetPr>
    <tabColor theme="7" tint="0.39997558519241921"/>
    <pageSetUpPr fitToPage="1"/>
  </sheetPr>
  <dimension ref="A1:L38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43831</v>
      </c>
      <c r="F2" s="18"/>
      <c r="G2" s="18"/>
      <c r="H2" s="4"/>
      <c r="I2" s="3"/>
      <c r="J2" s="14" t="s">
        <v>9</v>
      </c>
      <c r="K2" s="13">
        <v>171.5</v>
      </c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43831</v>
      </c>
      <c r="C6" s="6">
        <v>54</v>
      </c>
      <c r="D6" s="7">
        <f>IF(C6="","",ROUND(C6/K2/K2*10000,1))</f>
        <v>18.399999999999999</v>
      </c>
      <c r="E6" s="8" t="str">
        <f>IF(ISBLANK(C6),"",IF(D6&gt;=40,"肥満(4度)・高度肥満",IF(D6&gt;=35,"肥満(3度)・高度肥満",IF(D6&gt;=30,"肥満(2度)",IF(D6&gt;=25,"肥満(1度)",IF(D6&gt;=18.5,"普通","低体重"))))))</f>
        <v>低体重</v>
      </c>
      <c r="F6" s="6">
        <v>134</v>
      </c>
      <c r="G6" s="9" t="str">
        <f t="shared" ref="G6:G36" si="0">IF(ISBLANK(F6),"",IF(F6&gt;=135,"高血圧",IF(F6&lt;=134,"")))</f>
        <v/>
      </c>
      <c r="H6" s="6">
        <v>84</v>
      </c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43832</v>
      </c>
      <c r="C7" s="10">
        <v>54.2</v>
      </c>
      <c r="D7" s="7">
        <f>IF(C7="","",ROUND(C7/K2/K2*10000,1))</f>
        <v>18.399999999999999</v>
      </c>
      <c r="E7" s="8" t="str">
        <f t="shared" ref="E7:E36" si="1">IF(ISBLANK(C7),"",IF(D7&gt;=40,"肥満(4度)・高度肥満",IF(D7&gt;=35,"肥満(3度)・高度肥満",IF(D7&gt;=30,"肥満(2度)",IF(D7&gt;=25,"肥満(1度)",IF(D7&gt;=18.5,"普通","低体重"))))))</f>
        <v>低体重</v>
      </c>
      <c r="F7" s="6">
        <v>135</v>
      </c>
      <c r="G7" s="9" t="str">
        <f t="shared" si="0"/>
        <v>高血圧</v>
      </c>
      <c r="H7" s="6">
        <v>84</v>
      </c>
      <c r="I7" s="9" t="str">
        <f t="shared" ref="I7:I36" si="2">IF(ISBLANK(H7),"",IF(H7&gt;=85,"高血圧",IF(H7&lt;=84,"")))</f>
        <v/>
      </c>
      <c r="J7" s="20"/>
      <c r="K7" s="20"/>
    </row>
    <row r="8" spans="1:12" ht="24" customHeight="1">
      <c r="A8" s="2"/>
      <c r="B8" s="5">
        <v>43833</v>
      </c>
      <c r="C8" s="10">
        <v>54.3</v>
      </c>
      <c r="D8" s="7">
        <f>IF(C8="","",ROUND(C8/K2/K2*10000,1))</f>
        <v>18.5</v>
      </c>
      <c r="E8" s="8" t="str">
        <f t="shared" si="1"/>
        <v>普通</v>
      </c>
      <c r="F8" s="6">
        <v>134</v>
      </c>
      <c r="G8" s="9" t="str">
        <f t="shared" si="0"/>
        <v/>
      </c>
      <c r="H8" s="6">
        <v>85</v>
      </c>
      <c r="I8" s="9" t="str">
        <f t="shared" si="2"/>
        <v>高血圧</v>
      </c>
      <c r="J8" s="20"/>
      <c r="K8" s="20"/>
    </row>
    <row r="9" spans="1:12" ht="24" customHeight="1">
      <c r="A9" s="2"/>
      <c r="B9" s="5">
        <v>43834</v>
      </c>
      <c r="C9" s="6">
        <v>55</v>
      </c>
      <c r="D9" s="7">
        <f>IF(C9="","",ROUND(C9/K2/K2*10000,1))</f>
        <v>18.7</v>
      </c>
      <c r="E9" s="8" t="str">
        <f t="shared" si="1"/>
        <v>普通</v>
      </c>
      <c r="F9" s="6">
        <v>135</v>
      </c>
      <c r="G9" s="9" t="str">
        <f t="shared" si="0"/>
        <v>高血圧</v>
      </c>
      <c r="H9" s="6">
        <v>85</v>
      </c>
      <c r="I9" s="9" t="str">
        <f t="shared" si="2"/>
        <v>高血圧</v>
      </c>
      <c r="J9" s="20"/>
      <c r="K9" s="20"/>
    </row>
    <row r="10" spans="1:12" ht="24" customHeight="1">
      <c r="A10" s="2"/>
      <c r="B10" s="5">
        <v>43835</v>
      </c>
      <c r="C10" s="6">
        <v>64.7</v>
      </c>
      <c r="D10" s="7">
        <f>IF(C10="","",ROUND(C10/K2/K2*10000,1))</f>
        <v>22</v>
      </c>
      <c r="E10" s="8" t="str">
        <f t="shared" si="1"/>
        <v>普通</v>
      </c>
      <c r="F10" s="6">
        <v>115</v>
      </c>
      <c r="G10" s="9" t="str">
        <f t="shared" si="0"/>
        <v/>
      </c>
      <c r="H10" s="6">
        <v>75</v>
      </c>
      <c r="I10" s="9" t="str">
        <f t="shared" si="2"/>
        <v/>
      </c>
      <c r="J10" s="20"/>
      <c r="K10" s="20"/>
    </row>
    <row r="11" spans="1:12" ht="24" customHeight="1">
      <c r="A11" s="2"/>
      <c r="B11" s="5">
        <v>43836</v>
      </c>
      <c r="C11" s="6">
        <v>73</v>
      </c>
      <c r="D11" s="7">
        <f>IF(C11="","",ROUND(C11/K2/K2*10000,1))</f>
        <v>24.8</v>
      </c>
      <c r="E11" s="8" t="str">
        <f t="shared" si="1"/>
        <v>普通</v>
      </c>
      <c r="F11" s="6">
        <v>124</v>
      </c>
      <c r="G11" s="9" t="str">
        <f t="shared" si="0"/>
        <v/>
      </c>
      <c r="H11" s="6">
        <v>74</v>
      </c>
      <c r="I11" s="9" t="str">
        <f t="shared" si="2"/>
        <v/>
      </c>
      <c r="J11" s="20"/>
      <c r="K11" s="20"/>
    </row>
    <row r="12" spans="1:12" ht="24" customHeight="1">
      <c r="A12" s="2"/>
      <c r="B12" s="5">
        <v>43837</v>
      </c>
      <c r="C12" s="6">
        <v>74</v>
      </c>
      <c r="D12" s="7">
        <f>IF(C12="","",ROUND(C12/K2/K2*10000,1))</f>
        <v>25.2</v>
      </c>
      <c r="E12" s="8" t="str">
        <f t="shared" si="1"/>
        <v>肥満(1度)</v>
      </c>
      <c r="F12" s="6">
        <v>134</v>
      </c>
      <c r="G12" s="9" t="str">
        <f t="shared" si="0"/>
        <v/>
      </c>
      <c r="H12" s="6">
        <v>84</v>
      </c>
      <c r="I12" s="9" t="str">
        <f t="shared" si="2"/>
        <v/>
      </c>
      <c r="J12" s="20"/>
      <c r="K12" s="20"/>
    </row>
    <row r="13" spans="1:12" ht="24" customHeight="1">
      <c r="A13" s="2"/>
      <c r="B13" s="5">
        <v>43838</v>
      </c>
      <c r="C13" s="6">
        <v>88</v>
      </c>
      <c r="D13" s="7">
        <f>IF(C13="","",ROUND(C13/K2/K2*10000,1))</f>
        <v>29.9</v>
      </c>
      <c r="E13" s="8" t="str">
        <f t="shared" si="1"/>
        <v>肥満(1度)</v>
      </c>
      <c r="F13" s="6">
        <v>145</v>
      </c>
      <c r="G13" s="9" t="str">
        <f t="shared" si="0"/>
        <v>高血圧</v>
      </c>
      <c r="H13" s="6">
        <v>90</v>
      </c>
      <c r="I13" s="9" t="str">
        <f t="shared" si="2"/>
        <v>高血圧</v>
      </c>
      <c r="J13" s="20"/>
      <c r="K13" s="20"/>
    </row>
    <row r="14" spans="1:12" ht="24" customHeight="1">
      <c r="A14" s="2"/>
      <c r="B14" s="5">
        <v>43839</v>
      </c>
      <c r="C14" s="6">
        <v>89</v>
      </c>
      <c r="D14" s="7">
        <f>IF(C14="","",ROUND(C14/K2/K2*10000,1))</f>
        <v>30.3</v>
      </c>
      <c r="E14" s="8" t="str">
        <f t="shared" si="1"/>
        <v>肥満(2度)</v>
      </c>
      <c r="F14" s="6">
        <v>160</v>
      </c>
      <c r="G14" s="9" t="str">
        <f t="shared" si="0"/>
        <v>高血圧</v>
      </c>
      <c r="H14" s="6">
        <v>100</v>
      </c>
      <c r="I14" s="9" t="str">
        <f t="shared" si="2"/>
        <v>高血圧</v>
      </c>
      <c r="J14" s="20"/>
      <c r="K14" s="20"/>
    </row>
    <row r="15" spans="1:12" ht="24" customHeight="1">
      <c r="A15" s="2"/>
      <c r="B15" s="5">
        <v>43840</v>
      </c>
      <c r="C15" s="6">
        <v>102</v>
      </c>
      <c r="D15" s="7">
        <f>IF(C15="","",ROUND(C15/K2/K2*10000,1))</f>
        <v>34.700000000000003</v>
      </c>
      <c r="E15" s="8" t="str">
        <f t="shared" si="1"/>
        <v>肥満(2度)</v>
      </c>
      <c r="F15" s="6">
        <v>135</v>
      </c>
      <c r="G15" s="9" t="str">
        <f>IF(ISBLANK(F15),"",IF(F15&gt;=135,"高血圧",IF(F15&lt;=134,"")))</f>
        <v>高血圧</v>
      </c>
      <c r="H15" s="6">
        <v>85</v>
      </c>
      <c r="I15" s="9" t="str">
        <f t="shared" si="2"/>
        <v>高血圧</v>
      </c>
      <c r="J15" s="20"/>
      <c r="K15" s="20"/>
    </row>
    <row r="16" spans="1:12" ht="24" customHeight="1">
      <c r="A16" s="2"/>
      <c r="B16" s="5">
        <v>43841</v>
      </c>
      <c r="C16" s="6">
        <v>103</v>
      </c>
      <c r="D16" s="7">
        <f>IF(C16="","",ROUND(C16/K2/K2*10000,1))</f>
        <v>35</v>
      </c>
      <c r="E16" s="8" t="str">
        <f t="shared" si="1"/>
        <v>肥満(3度)・高度肥満</v>
      </c>
      <c r="F16" s="6">
        <v>130</v>
      </c>
      <c r="G16" s="9" t="str">
        <f t="shared" si="0"/>
        <v/>
      </c>
      <c r="H16" s="6">
        <v>80</v>
      </c>
      <c r="I16" s="9" t="str">
        <f t="shared" si="2"/>
        <v/>
      </c>
      <c r="J16" s="20"/>
      <c r="K16" s="20"/>
    </row>
    <row r="17" spans="1:11" ht="24" customHeight="1">
      <c r="A17" s="2"/>
      <c r="B17" s="5">
        <v>43842</v>
      </c>
      <c r="C17" s="6">
        <v>117</v>
      </c>
      <c r="D17" s="7">
        <f>IF(C17="","",ROUND(C17/K2/K2*10000,1))</f>
        <v>39.799999999999997</v>
      </c>
      <c r="E17" s="8" t="str">
        <f t="shared" si="1"/>
        <v>肥満(3度)・高度肥満</v>
      </c>
      <c r="F17" s="6">
        <v>135</v>
      </c>
      <c r="G17" s="9" t="str">
        <f t="shared" si="0"/>
        <v>高血圧</v>
      </c>
      <c r="H17" s="6">
        <v>85</v>
      </c>
      <c r="I17" s="9" t="str">
        <f t="shared" si="2"/>
        <v>高血圧</v>
      </c>
      <c r="J17" s="20"/>
      <c r="K17" s="20"/>
    </row>
    <row r="18" spans="1:11" ht="24" customHeight="1">
      <c r="A18" s="2"/>
      <c r="B18" s="5">
        <v>43843</v>
      </c>
      <c r="C18" s="6">
        <v>118</v>
      </c>
      <c r="D18" s="7">
        <f>IF(C18="","",ROUND(C18/K2/K2*10000,1))</f>
        <v>40.1</v>
      </c>
      <c r="E18" s="8" t="str">
        <f t="shared" si="1"/>
        <v>肥満(4度)・高度肥満</v>
      </c>
      <c r="F18" s="6">
        <v>120</v>
      </c>
      <c r="G18" s="9" t="str">
        <f t="shared" si="0"/>
        <v/>
      </c>
      <c r="H18" s="6">
        <v>70</v>
      </c>
      <c r="I18" s="9" t="str">
        <f t="shared" si="2"/>
        <v/>
      </c>
      <c r="J18" s="20"/>
      <c r="K18" s="20"/>
    </row>
    <row r="19" spans="1:11" ht="24" customHeight="1">
      <c r="A19" s="2"/>
      <c r="B19" s="5">
        <v>43844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43845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43846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43847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43848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43849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43850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43851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43852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43853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43854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43855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43856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43857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43858</v>
      </c>
      <c r="C33" s="6"/>
      <c r="D33" s="7" t="str">
        <f>IF(C33="","",ROUND(C33/K2/K2*10000,1))</f>
        <v/>
      </c>
      <c r="E33" s="8" t="str">
        <f t="shared" ref="E33" si="3">IF(ISBLANK(C33),"",IF(D33&gt;=40,"肥満(4度)・高度肥満",IF(D33&gt;=35,"肥満(3度)・高度肥満",IF(D33&gt;=30,"肥満(2度)",IF(D33&gt;=25,"肥満(1度)",IF(D33&gt;=18.5,"普通","低体重"))))))</f>
        <v/>
      </c>
      <c r="F33" s="6"/>
      <c r="G33" s="9" t="str">
        <f t="shared" ref="G33" si="4">IF(ISBLANK(F33),"",IF(F33&gt;=135,"高血圧",IF(F33&lt;=134,"")))</f>
        <v/>
      </c>
      <c r="H33" s="6"/>
      <c r="I33" s="9" t="str">
        <f t="shared" ref="I33" si="5">IF(ISBLANK(H33),"",IF(H33&gt;=85,"高血圧",IF(H33&lt;=84,"")))</f>
        <v/>
      </c>
      <c r="J33" s="20"/>
      <c r="K33" s="20"/>
    </row>
    <row r="34" spans="1:11" ht="24" customHeight="1">
      <c r="A34" s="2"/>
      <c r="B34" s="5">
        <v>43859</v>
      </c>
      <c r="C34" s="6"/>
      <c r="D34" s="7" t="str">
        <f>IF(C34="","",ROUND(C34/K2/K2*10000,1))</f>
        <v/>
      </c>
      <c r="E34" s="8" t="str">
        <f t="shared" ref="E34" si="6">IF(ISBLANK(C34),"",IF(D34&gt;=40,"肥満(4度)・高度肥満",IF(D34&gt;=35,"肥満(3度)・高度肥満",IF(D34&gt;=30,"肥満(2度)",IF(D34&gt;=25,"肥満(1度)",IF(D34&gt;=18.5,"普通","低体重"))))))</f>
        <v/>
      </c>
      <c r="F34" s="6"/>
      <c r="G34" s="9" t="str">
        <f t="shared" ref="G34" si="7">IF(ISBLANK(F34),"",IF(F34&gt;=135,"高血圧",IF(F34&lt;=134,"")))</f>
        <v/>
      </c>
      <c r="H34" s="6"/>
      <c r="I34" s="9" t="str">
        <f t="shared" ref="I34" si="8">IF(ISBLANK(H34),"",IF(H34&gt;=85,"高血圧",IF(H34&lt;=84,"")))</f>
        <v/>
      </c>
      <c r="J34" s="20"/>
      <c r="K34" s="20"/>
    </row>
    <row r="35" spans="1:11" ht="24" customHeight="1">
      <c r="A35" s="2"/>
      <c r="B35" s="5">
        <v>43860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4" customHeight="1">
      <c r="A36" s="2"/>
      <c r="B36" s="5">
        <v>43861</v>
      </c>
      <c r="C36" s="6"/>
      <c r="D36" s="7" t="str">
        <f>IF(C36="","",ROUND(C36/K2/K2*10000,1))</f>
        <v/>
      </c>
      <c r="E36" s="8" t="str">
        <f t="shared" si="1"/>
        <v/>
      </c>
      <c r="F36" s="6"/>
      <c r="G36" s="9" t="str">
        <f t="shared" si="0"/>
        <v/>
      </c>
      <c r="H36" s="6"/>
      <c r="I36" s="9" t="str">
        <f t="shared" si="2"/>
        <v/>
      </c>
      <c r="J36" s="20"/>
      <c r="K36" s="20"/>
    </row>
    <row r="37" spans="1:11" ht="20" customHeight="1"/>
    <row r="38" spans="1:11" ht="20" customHeight="1"/>
  </sheetData>
  <sheetProtection selectLockedCells="1"/>
  <mergeCells count="41">
    <mergeCell ref="J32:K32"/>
    <mergeCell ref="J35:K35"/>
    <mergeCell ref="J36:K36"/>
    <mergeCell ref="J27:K27"/>
    <mergeCell ref="J28:K28"/>
    <mergeCell ref="J29:K29"/>
    <mergeCell ref="J30:K30"/>
    <mergeCell ref="J31:K31"/>
    <mergeCell ref="J34:K34"/>
    <mergeCell ref="J33:K33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E2:G2"/>
    <mergeCell ref="J4:K5"/>
    <mergeCell ref="J6:K6"/>
    <mergeCell ref="B2:D2"/>
    <mergeCell ref="B4:B5"/>
    <mergeCell ref="C4:C5"/>
    <mergeCell ref="D4:D5"/>
    <mergeCell ref="E4:E5"/>
    <mergeCell ref="F4:I4"/>
    <mergeCell ref="F5:G5"/>
    <mergeCell ref="H5:I5"/>
  </mergeCells>
  <phoneticPr fontId="1"/>
  <printOptions horizontalCentered="1" verticalCentered="1"/>
  <pageMargins left="0.5" right="0.25" top="0.25" bottom="0" header="0" footer="0"/>
  <pageSetup paperSize="9" scale="84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ED5F-7E7D-4740-A789-76D2EF496D6C}">
  <sheetPr>
    <tabColor theme="8" tint="0.39997558519241921"/>
    <pageSetUpPr fitToPage="1"/>
  </sheetPr>
  <dimension ref="A1:L37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44075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44075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5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44076</v>
      </c>
      <c r="C7" s="10"/>
      <c r="D7" s="7" t="str">
        <f>IF(C7="","",ROUND(C7/K2/K2*10000,1))</f>
        <v/>
      </c>
      <c r="E7" s="8" t="str">
        <f t="shared" ref="E7:E35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5" si="2">IF(ISBLANK(H7),"",IF(H7&gt;=85,"高血圧",IF(H7&lt;=84,"")))</f>
        <v/>
      </c>
      <c r="J7" s="20"/>
      <c r="K7" s="20"/>
    </row>
    <row r="8" spans="1:12" ht="24" customHeight="1">
      <c r="A8" s="2"/>
      <c r="B8" s="5">
        <v>44077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44078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44079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44080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44081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44082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44083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44084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44085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44086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44087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44088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44089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44090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44091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44092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44093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44094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44095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44096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44097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44098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44099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44100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44101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44102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44103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44104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0" customHeight="1"/>
    <row r="37" spans="1:11" ht="20" customHeight="1"/>
  </sheetData>
  <sheetProtection selectLockedCells="1"/>
  <mergeCells count="40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6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2215-9DB2-A145-A576-9AA75DC2F586}">
  <sheetPr>
    <tabColor theme="8" tint="0.39997558519241921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8E91C-F2B5-5B40-B9A3-43E6F8A5B3DC}">
  <sheetPr>
    <tabColor theme="7" tint="0.59999389629810485"/>
    <pageSetUpPr fitToPage="1"/>
  </sheetPr>
  <dimension ref="A1:L38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44105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44105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6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44106</v>
      </c>
      <c r="C7" s="10"/>
      <c r="D7" s="7" t="str">
        <f>IF(C7="","",ROUND(C7/K2/K2*10000,1))</f>
        <v/>
      </c>
      <c r="E7" s="8" t="str">
        <f t="shared" ref="E7:E36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6" si="2">IF(ISBLANK(H7),"",IF(H7&gt;=85,"高血圧",IF(H7&lt;=84,"")))</f>
        <v/>
      </c>
      <c r="J7" s="20"/>
      <c r="K7" s="20"/>
    </row>
    <row r="8" spans="1:12" ht="24" customHeight="1">
      <c r="A8" s="2"/>
      <c r="B8" s="5">
        <v>44107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44108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44109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44110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44111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44112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44113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44114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44115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44116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44117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44118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44119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44120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44121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44122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44123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44124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44125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44126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44127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44128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44129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44130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44131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44132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44133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44134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4" customHeight="1">
      <c r="A36" s="2"/>
      <c r="B36" s="5">
        <v>44135</v>
      </c>
      <c r="C36" s="6"/>
      <c r="D36" s="7" t="str">
        <f>IF(C36="","",ROUND(C36/K2/K2*10000,1))</f>
        <v/>
      </c>
      <c r="E36" s="8" t="str">
        <f t="shared" si="1"/>
        <v/>
      </c>
      <c r="F36" s="6"/>
      <c r="G36" s="9" t="str">
        <f t="shared" si="0"/>
        <v/>
      </c>
      <c r="H36" s="6"/>
      <c r="I36" s="9" t="str">
        <f t="shared" si="2"/>
        <v/>
      </c>
      <c r="J36" s="20"/>
      <c r="K36" s="20"/>
    </row>
    <row r="37" spans="1:11" ht="20" customHeight="1"/>
    <row r="38" spans="1:11" ht="20" customHeight="1"/>
  </sheetData>
  <sheetProtection selectLockedCells="1"/>
  <mergeCells count="41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4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E0D67-4F2A-5A4F-8FA1-607645F5393F}">
  <sheetPr>
    <tabColor theme="7" tint="0.59999389629810485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A310C-A514-5C45-A3C9-CF9D17F44B6B}">
  <sheetPr>
    <tabColor theme="9" tint="0.59999389629810485"/>
    <pageSetUpPr fitToPage="1"/>
  </sheetPr>
  <dimension ref="A1:L37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44136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44136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5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44137</v>
      </c>
      <c r="C7" s="10"/>
      <c r="D7" s="7" t="str">
        <f>IF(C7="","",ROUND(C7/K2/K2*10000,1))</f>
        <v/>
      </c>
      <c r="E7" s="8" t="str">
        <f t="shared" ref="E7:E35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5" si="2">IF(ISBLANK(H7),"",IF(H7&gt;=85,"高血圧",IF(H7&lt;=84,"")))</f>
        <v/>
      </c>
      <c r="J7" s="20"/>
      <c r="K7" s="20"/>
    </row>
    <row r="8" spans="1:12" ht="24" customHeight="1">
      <c r="A8" s="2"/>
      <c r="B8" s="5">
        <v>44138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44139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44140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44141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44142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44143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44144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44145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44146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44147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44148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44149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44150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44151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44152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44153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44154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44155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44156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44157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44158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44159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44160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44161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44162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44163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44164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44165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0" customHeight="1"/>
    <row r="37" spans="1:11" ht="20" customHeight="1"/>
  </sheetData>
  <sheetProtection selectLockedCells="1"/>
  <mergeCells count="40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6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533B-0169-864F-B742-A6664F2DE379}">
  <sheetPr>
    <tabColor theme="9" tint="0.59999389629810485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DE1A-4A83-8146-B73D-2107E1439DD1}">
  <sheetPr>
    <tabColor theme="2" tint="-0.249977111117893"/>
    <pageSetUpPr fitToPage="1"/>
  </sheetPr>
  <dimension ref="A1:L38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44166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44166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6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44167</v>
      </c>
      <c r="C7" s="10"/>
      <c r="D7" s="7" t="str">
        <f>IF(C7="","",ROUND(C7/K2/K2*10000,1))</f>
        <v/>
      </c>
      <c r="E7" s="8" t="str">
        <f t="shared" ref="E7:E36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6" si="2">IF(ISBLANK(H7),"",IF(H7&gt;=85,"高血圧",IF(H7&lt;=84,"")))</f>
        <v/>
      </c>
      <c r="J7" s="20"/>
      <c r="K7" s="20"/>
    </row>
    <row r="8" spans="1:12" ht="24" customHeight="1">
      <c r="A8" s="2"/>
      <c r="B8" s="5">
        <v>44168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44169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44170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44171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44172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44173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44174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44175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44176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44177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44178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44179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44180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44181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44182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44183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44184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44185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44186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44187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44188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44189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44190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44191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44192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44193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44194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44195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4" customHeight="1">
      <c r="A36" s="2"/>
      <c r="B36" s="5">
        <v>44196</v>
      </c>
      <c r="C36" s="6"/>
      <c r="D36" s="7" t="str">
        <f>IF(C36="","",ROUND(C36/K2/K2*10000,1))</f>
        <v/>
      </c>
      <c r="E36" s="8" t="str">
        <f t="shared" si="1"/>
        <v/>
      </c>
      <c r="F36" s="6"/>
      <c r="G36" s="9" t="str">
        <f t="shared" si="0"/>
        <v/>
      </c>
      <c r="H36" s="6"/>
      <c r="I36" s="9" t="str">
        <f t="shared" si="2"/>
        <v/>
      </c>
      <c r="J36" s="20"/>
      <c r="K36" s="20"/>
    </row>
    <row r="37" spans="1:11" ht="20" customHeight="1"/>
    <row r="38" spans="1:11" ht="20" customHeight="1"/>
  </sheetData>
  <sheetProtection selectLockedCells="1"/>
  <mergeCells count="41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4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A4FCB-39D5-2446-A4BC-3317CD55CB20}">
  <sheetPr>
    <tabColor theme="2" tint="-0.249977111117893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6579-677F-7F44-8AA3-E326081F72ED}">
  <sheetPr>
    <tabColor theme="7" tint="0.39997558519241921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85A0-212C-0446-9694-08F7C0D3184B}">
  <sheetPr>
    <tabColor theme="9" tint="0.59999389629810485"/>
    <pageSetUpPr fitToPage="1"/>
  </sheetPr>
  <dimension ref="A1:L38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43831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43831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6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43832</v>
      </c>
      <c r="C7" s="10"/>
      <c r="D7" s="7" t="str">
        <f>IF(C7="","",ROUND(C7/K2/K2*10000,1))</f>
        <v/>
      </c>
      <c r="E7" s="8" t="str">
        <f t="shared" ref="E7:E36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6" si="2">IF(ISBLANK(H7),"",IF(H7&gt;=85,"高血圧",IF(H7&lt;=84,"")))</f>
        <v/>
      </c>
      <c r="J7" s="20"/>
      <c r="K7" s="20"/>
    </row>
    <row r="8" spans="1:12" ht="24" customHeight="1">
      <c r="A8" s="2"/>
      <c r="B8" s="5">
        <v>43833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43834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43835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43836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43837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43838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43839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43840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43841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43842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43843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43844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43845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43846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43847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43848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43849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43850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43851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43852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43853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43854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43855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43856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43857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43858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43859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43860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4" customHeight="1">
      <c r="A36" s="2"/>
      <c r="B36" s="5">
        <v>43861</v>
      </c>
      <c r="C36" s="6"/>
      <c r="D36" s="7" t="str">
        <f>IF(C36="","",ROUND(C36/K2/K2*10000,1))</f>
        <v/>
      </c>
      <c r="E36" s="8" t="str">
        <f t="shared" si="1"/>
        <v/>
      </c>
      <c r="F36" s="6"/>
      <c r="G36" s="9" t="str">
        <f t="shared" si="0"/>
        <v/>
      </c>
      <c r="H36" s="6"/>
      <c r="I36" s="9" t="str">
        <f t="shared" si="2"/>
        <v/>
      </c>
      <c r="J36" s="20"/>
      <c r="K36" s="20"/>
    </row>
    <row r="37" spans="1:11" ht="20" customHeight="1"/>
    <row r="38" spans="1:11" ht="20" customHeight="1"/>
  </sheetData>
  <sheetProtection selectLockedCells="1"/>
  <mergeCells count="41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4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2585-33F8-8049-BDC4-02F0006EDCCE}">
  <sheetPr>
    <tabColor theme="9" tint="0.59999389629810485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7E48-AF67-AE4D-BEEA-D66B7D906C1A}">
  <sheetPr>
    <tabColor theme="8" tint="0.79998168889431442"/>
    <pageSetUpPr fitToPage="1"/>
  </sheetPr>
  <dimension ref="A1:L36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43862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43862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4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43863</v>
      </c>
      <c r="C7" s="10"/>
      <c r="D7" s="7" t="str">
        <f>IF(C7="","",ROUND(C7/K2/K2*10000,1))</f>
        <v/>
      </c>
      <c r="E7" s="8" t="str">
        <f t="shared" ref="E7:E34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4" si="2">IF(ISBLANK(H7),"",IF(H7&gt;=85,"高血圧",IF(H7&lt;=84,"")))</f>
        <v/>
      </c>
      <c r="J7" s="20"/>
      <c r="K7" s="20"/>
    </row>
    <row r="8" spans="1:12" ht="24" customHeight="1">
      <c r="A8" s="2"/>
      <c r="B8" s="5">
        <v>43864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43865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43866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43867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43868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43869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43870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43871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43872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43873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43874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43875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43876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43877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43878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43879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43880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43881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43882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43883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43884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43885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43886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43887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43888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43889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43890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0" customHeight="1"/>
    <row r="36" spans="1:11" ht="20" customHeight="1"/>
  </sheetData>
  <sheetProtection selectLockedCells="1"/>
  <mergeCells count="39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9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91BD-803F-3646-94F5-72A86CCFAAFB}">
  <sheetPr>
    <tabColor theme="8" tint="0.79998168889431442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CECB6-B4C6-6448-A316-C94D865904B8}">
  <sheetPr>
    <tabColor theme="5" tint="0.79998168889431442"/>
    <pageSetUpPr fitToPage="1"/>
  </sheetPr>
  <dimension ref="A1:L38"/>
  <sheetViews>
    <sheetView showGridLines="0" zoomScale="120" zoomScaleNormal="120" zoomScaleSheetLayoutView="120" workbookViewId="0">
      <selection activeCell="E2" sqref="E2:G2"/>
    </sheetView>
  </sheetViews>
  <sheetFormatPr baseColWidth="10" defaultColWidth="8.33203125" defaultRowHeight="23.25" customHeight="1"/>
  <cols>
    <col min="1" max="1" width="3.5" style="1" customWidth="1"/>
    <col min="2" max="2" width="9" style="1" bestFit="1" customWidth="1"/>
    <col min="3" max="3" width="8.5" style="1" bestFit="1" customWidth="1"/>
    <col min="4" max="4" width="9.5" style="1" bestFit="1" customWidth="1"/>
    <col min="5" max="5" width="15.1640625" style="1" customWidth="1"/>
    <col min="6" max="6" width="6.83203125" style="1" customWidth="1"/>
    <col min="7" max="7" width="7.5" style="1" bestFit="1" customWidth="1"/>
    <col min="8" max="8" width="6.83203125" style="1" customWidth="1"/>
    <col min="9" max="9" width="7.6640625" style="1" customWidth="1"/>
    <col min="10" max="10" width="13.33203125" style="1" customWidth="1"/>
    <col min="11" max="11" width="12.33203125" style="1" customWidth="1"/>
    <col min="12" max="16384" width="8.33203125" style="1"/>
  </cols>
  <sheetData>
    <row r="1" spans="1:12" ht="10" customHeight="1" thickBot="1">
      <c r="J1" s="11"/>
      <c r="K1" s="11"/>
    </row>
    <row r="2" spans="1:12" ht="22" customHeight="1" thickTop="1" thickBot="1">
      <c r="B2" s="21" t="s">
        <v>5</v>
      </c>
      <c r="C2" s="21"/>
      <c r="D2" s="21"/>
      <c r="E2" s="18">
        <v>43891</v>
      </c>
      <c r="F2" s="18"/>
      <c r="G2" s="18"/>
      <c r="H2" s="16"/>
      <c r="I2" s="3"/>
      <c r="J2" s="14" t="s">
        <v>9</v>
      </c>
      <c r="K2" s="13"/>
      <c r="L2" s="3"/>
    </row>
    <row r="3" spans="1:12" ht="15" customHeight="1" thickTop="1">
      <c r="B3" s="2"/>
      <c r="C3" s="2"/>
      <c r="D3" s="2"/>
      <c r="E3" s="2"/>
      <c r="F3" s="2"/>
      <c r="G3" s="2"/>
      <c r="H3" s="2"/>
      <c r="I3" s="2"/>
      <c r="K3" s="12"/>
    </row>
    <row r="4" spans="1:12" ht="24" customHeight="1">
      <c r="A4" s="2"/>
      <c r="B4" s="22" t="s">
        <v>0</v>
      </c>
      <c r="C4" s="23" t="s">
        <v>6</v>
      </c>
      <c r="D4" s="23" t="s">
        <v>7</v>
      </c>
      <c r="E4" s="23" t="s">
        <v>4</v>
      </c>
      <c r="F4" s="22" t="s">
        <v>1</v>
      </c>
      <c r="G4" s="22"/>
      <c r="H4" s="22"/>
      <c r="I4" s="22"/>
      <c r="J4" s="19" t="s">
        <v>8</v>
      </c>
      <c r="K4" s="19"/>
    </row>
    <row r="5" spans="1:12" ht="24" customHeight="1">
      <c r="A5" s="2"/>
      <c r="B5" s="22"/>
      <c r="C5" s="23"/>
      <c r="D5" s="23"/>
      <c r="E5" s="23"/>
      <c r="F5" s="24" t="s">
        <v>2</v>
      </c>
      <c r="G5" s="24"/>
      <c r="H5" s="25" t="s">
        <v>3</v>
      </c>
      <c r="I5" s="25"/>
      <c r="J5" s="19"/>
      <c r="K5" s="19"/>
    </row>
    <row r="6" spans="1:12" ht="24" customHeight="1">
      <c r="A6" s="2"/>
      <c r="B6" s="5">
        <v>43891</v>
      </c>
      <c r="C6" s="6"/>
      <c r="D6" s="7" t="str">
        <f>IF(C6="","",ROUND(C6/K2/K2*10000,1))</f>
        <v/>
      </c>
      <c r="E6" s="8" t="str">
        <f>IF(ISBLANK(C6),"",IF(D6&gt;=40,"肥満(4度)・高度肥満",IF(D6&gt;=35,"肥満(3度)・高度肥満",IF(D6&gt;=30,"肥満(2度)",IF(D6&gt;=25,"肥満(1度)",IF(D6&gt;=18.5,"普通","低体重"))))))</f>
        <v/>
      </c>
      <c r="F6" s="6"/>
      <c r="G6" s="9" t="str">
        <f t="shared" ref="G6:G36" si="0">IF(ISBLANK(F6),"",IF(F6&gt;=135,"高血圧",IF(F6&lt;=134,"")))</f>
        <v/>
      </c>
      <c r="H6" s="6"/>
      <c r="I6" s="9" t="str">
        <f>IF(ISBLANK(H6),"",IF(H6&gt;=85,"高血圧",IF(H6&lt;=84,"")))</f>
        <v/>
      </c>
      <c r="J6" s="20"/>
      <c r="K6" s="20"/>
    </row>
    <row r="7" spans="1:12" ht="24" customHeight="1">
      <c r="A7" s="2"/>
      <c r="B7" s="5">
        <v>43892</v>
      </c>
      <c r="C7" s="10"/>
      <c r="D7" s="7" t="str">
        <f>IF(C7="","",ROUND(C7/K2/K2*10000,1))</f>
        <v/>
      </c>
      <c r="E7" s="8" t="str">
        <f t="shared" ref="E7:E36" si="1">IF(ISBLANK(C7),"",IF(D7&gt;=40,"肥満(4度)・高度肥満",IF(D7&gt;=35,"肥満(3度)・高度肥満",IF(D7&gt;=30,"肥満(2度)",IF(D7&gt;=25,"肥満(1度)",IF(D7&gt;=18.5,"普通","低体重"))))))</f>
        <v/>
      </c>
      <c r="F7" s="6"/>
      <c r="G7" s="9" t="str">
        <f t="shared" si="0"/>
        <v/>
      </c>
      <c r="H7" s="6"/>
      <c r="I7" s="9" t="str">
        <f t="shared" ref="I7:I36" si="2">IF(ISBLANK(H7),"",IF(H7&gt;=85,"高血圧",IF(H7&lt;=84,"")))</f>
        <v/>
      </c>
      <c r="J7" s="20"/>
      <c r="K7" s="20"/>
    </row>
    <row r="8" spans="1:12" ht="24" customHeight="1">
      <c r="A8" s="2"/>
      <c r="B8" s="5">
        <v>43893</v>
      </c>
      <c r="C8" s="10"/>
      <c r="D8" s="7" t="str">
        <f>IF(C8="","",ROUND(C8/K2/K2*10000,1))</f>
        <v/>
      </c>
      <c r="E8" s="8" t="str">
        <f t="shared" si="1"/>
        <v/>
      </c>
      <c r="F8" s="6"/>
      <c r="G8" s="9" t="str">
        <f t="shared" si="0"/>
        <v/>
      </c>
      <c r="H8" s="6"/>
      <c r="I8" s="9" t="str">
        <f t="shared" si="2"/>
        <v/>
      </c>
      <c r="J8" s="20"/>
      <c r="K8" s="20"/>
    </row>
    <row r="9" spans="1:12" ht="24" customHeight="1">
      <c r="A9" s="2"/>
      <c r="B9" s="5">
        <v>43894</v>
      </c>
      <c r="C9" s="6"/>
      <c r="D9" s="7" t="str">
        <f>IF(C9="","",ROUND(C9/K2/K2*10000,1))</f>
        <v/>
      </c>
      <c r="E9" s="8" t="str">
        <f t="shared" si="1"/>
        <v/>
      </c>
      <c r="F9" s="6"/>
      <c r="G9" s="9" t="str">
        <f t="shared" si="0"/>
        <v/>
      </c>
      <c r="H9" s="6"/>
      <c r="I9" s="9" t="str">
        <f t="shared" si="2"/>
        <v/>
      </c>
      <c r="J9" s="20"/>
      <c r="K9" s="20"/>
    </row>
    <row r="10" spans="1:12" ht="24" customHeight="1">
      <c r="A10" s="2"/>
      <c r="B10" s="5">
        <v>43895</v>
      </c>
      <c r="C10" s="6"/>
      <c r="D10" s="7" t="str">
        <f>IF(C10="","",ROUND(C10/K2/K2*10000,1))</f>
        <v/>
      </c>
      <c r="E10" s="8" t="str">
        <f t="shared" si="1"/>
        <v/>
      </c>
      <c r="F10" s="6"/>
      <c r="G10" s="9" t="str">
        <f t="shared" si="0"/>
        <v/>
      </c>
      <c r="H10" s="6"/>
      <c r="I10" s="9" t="str">
        <f t="shared" si="2"/>
        <v/>
      </c>
      <c r="J10" s="20"/>
      <c r="K10" s="20"/>
    </row>
    <row r="11" spans="1:12" ht="24" customHeight="1">
      <c r="A11" s="2"/>
      <c r="B11" s="5">
        <v>43896</v>
      </c>
      <c r="C11" s="6"/>
      <c r="D11" s="7" t="str">
        <f>IF(C11="","",ROUND(C11/K2/K2*10000,1))</f>
        <v/>
      </c>
      <c r="E11" s="8" t="str">
        <f t="shared" si="1"/>
        <v/>
      </c>
      <c r="F11" s="6"/>
      <c r="G11" s="9" t="str">
        <f t="shared" si="0"/>
        <v/>
      </c>
      <c r="H11" s="6"/>
      <c r="I11" s="9" t="str">
        <f t="shared" si="2"/>
        <v/>
      </c>
      <c r="J11" s="20"/>
      <c r="K11" s="20"/>
    </row>
    <row r="12" spans="1:12" ht="24" customHeight="1">
      <c r="A12" s="2"/>
      <c r="B12" s="5">
        <v>43897</v>
      </c>
      <c r="C12" s="6"/>
      <c r="D12" s="7" t="str">
        <f>IF(C12="","",ROUND(C12/K2/K2*10000,1))</f>
        <v/>
      </c>
      <c r="E12" s="8" t="str">
        <f t="shared" si="1"/>
        <v/>
      </c>
      <c r="F12" s="6"/>
      <c r="G12" s="9" t="str">
        <f t="shared" si="0"/>
        <v/>
      </c>
      <c r="H12" s="6"/>
      <c r="I12" s="9" t="str">
        <f t="shared" si="2"/>
        <v/>
      </c>
      <c r="J12" s="20"/>
      <c r="K12" s="20"/>
    </row>
    <row r="13" spans="1:12" ht="24" customHeight="1">
      <c r="A13" s="2"/>
      <c r="B13" s="5">
        <v>43898</v>
      </c>
      <c r="C13" s="6"/>
      <c r="D13" s="7" t="str">
        <f>IF(C13="","",ROUND(C13/K2/K2*10000,1))</f>
        <v/>
      </c>
      <c r="E13" s="8" t="str">
        <f t="shared" si="1"/>
        <v/>
      </c>
      <c r="F13" s="6"/>
      <c r="G13" s="9" t="str">
        <f t="shared" si="0"/>
        <v/>
      </c>
      <c r="H13" s="6"/>
      <c r="I13" s="9" t="str">
        <f t="shared" si="2"/>
        <v/>
      </c>
      <c r="J13" s="20"/>
      <c r="K13" s="20"/>
    </row>
    <row r="14" spans="1:12" ht="24" customHeight="1">
      <c r="A14" s="2"/>
      <c r="B14" s="5">
        <v>43899</v>
      </c>
      <c r="C14" s="6"/>
      <c r="D14" s="7" t="str">
        <f>IF(C14="","",ROUND(C14/K2/K2*10000,1))</f>
        <v/>
      </c>
      <c r="E14" s="8" t="str">
        <f t="shared" si="1"/>
        <v/>
      </c>
      <c r="F14" s="6"/>
      <c r="G14" s="9" t="str">
        <f t="shared" si="0"/>
        <v/>
      </c>
      <c r="H14" s="6"/>
      <c r="I14" s="9" t="str">
        <f t="shared" si="2"/>
        <v/>
      </c>
      <c r="J14" s="20"/>
      <c r="K14" s="20"/>
    </row>
    <row r="15" spans="1:12" ht="24" customHeight="1">
      <c r="A15" s="2"/>
      <c r="B15" s="5">
        <v>43900</v>
      </c>
      <c r="C15" s="6"/>
      <c r="D15" s="7" t="str">
        <f>IF(C15="","",ROUND(C15/K2/K2*10000,1))</f>
        <v/>
      </c>
      <c r="E15" s="8" t="str">
        <f t="shared" si="1"/>
        <v/>
      </c>
      <c r="F15" s="6"/>
      <c r="G15" s="9" t="str">
        <f>IF(ISBLANK(F15),"",IF(F15&gt;=135,"高血圧",IF(F15&lt;=134,"")))</f>
        <v/>
      </c>
      <c r="H15" s="6"/>
      <c r="I15" s="9" t="str">
        <f t="shared" si="2"/>
        <v/>
      </c>
      <c r="J15" s="20"/>
      <c r="K15" s="20"/>
    </row>
    <row r="16" spans="1:12" ht="24" customHeight="1">
      <c r="A16" s="2"/>
      <c r="B16" s="5">
        <v>43901</v>
      </c>
      <c r="C16" s="6"/>
      <c r="D16" s="7" t="str">
        <f>IF(C16="","",ROUND(C16/K2/K2*10000,1))</f>
        <v/>
      </c>
      <c r="E16" s="8" t="str">
        <f t="shared" si="1"/>
        <v/>
      </c>
      <c r="F16" s="6"/>
      <c r="G16" s="9" t="str">
        <f t="shared" si="0"/>
        <v/>
      </c>
      <c r="H16" s="6"/>
      <c r="I16" s="9" t="str">
        <f t="shared" si="2"/>
        <v/>
      </c>
      <c r="J16" s="20"/>
      <c r="K16" s="20"/>
    </row>
    <row r="17" spans="1:11" ht="24" customHeight="1">
      <c r="A17" s="2"/>
      <c r="B17" s="5">
        <v>43902</v>
      </c>
      <c r="C17" s="6"/>
      <c r="D17" s="7" t="str">
        <f>IF(C17="","",ROUND(C17/K2/K2*10000,1))</f>
        <v/>
      </c>
      <c r="E17" s="8" t="str">
        <f t="shared" si="1"/>
        <v/>
      </c>
      <c r="F17" s="6"/>
      <c r="G17" s="9" t="str">
        <f t="shared" si="0"/>
        <v/>
      </c>
      <c r="H17" s="6"/>
      <c r="I17" s="9" t="str">
        <f t="shared" si="2"/>
        <v/>
      </c>
      <c r="J17" s="20"/>
      <c r="K17" s="20"/>
    </row>
    <row r="18" spans="1:11" ht="24" customHeight="1">
      <c r="A18" s="2"/>
      <c r="B18" s="5">
        <v>43903</v>
      </c>
      <c r="C18" s="6"/>
      <c r="D18" s="7" t="str">
        <f>IF(C18="","",ROUND(C18/K2/K2*10000,1))</f>
        <v/>
      </c>
      <c r="E18" s="8" t="str">
        <f t="shared" si="1"/>
        <v/>
      </c>
      <c r="F18" s="6"/>
      <c r="G18" s="9" t="str">
        <f t="shared" si="0"/>
        <v/>
      </c>
      <c r="H18" s="6"/>
      <c r="I18" s="9" t="str">
        <f t="shared" si="2"/>
        <v/>
      </c>
      <c r="J18" s="20"/>
      <c r="K18" s="20"/>
    </row>
    <row r="19" spans="1:11" ht="24" customHeight="1">
      <c r="A19" s="2"/>
      <c r="B19" s="5">
        <v>43904</v>
      </c>
      <c r="C19" s="6"/>
      <c r="D19" s="7" t="str">
        <f>IF(C19="","",ROUND(C19/K2/K2*10000,1))</f>
        <v/>
      </c>
      <c r="E19" s="8" t="str">
        <f t="shared" si="1"/>
        <v/>
      </c>
      <c r="F19" s="6"/>
      <c r="G19" s="9" t="str">
        <f t="shared" si="0"/>
        <v/>
      </c>
      <c r="H19" s="6"/>
      <c r="I19" s="9" t="str">
        <f t="shared" si="2"/>
        <v/>
      </c>
      <c r="J19" s="20"/>
      <c r="K19" s="20"/>
    </row>
    <row r="20" spans="1:11" ht="24" customHeight="1">
      <c r="A20" s="2"/>
      <c r="B20" s="5">
        <v>43905</v>
      </c>
      <c r="C20" s="6"/>
      <c r="D20" s="7" t="str">
        <f>IF(C20="","",ROUND(C20/K2/K2*10000,1))</f>
        <v/>
      </c>
      <c r="E20" s="8" t="str">
        <f t="shared" si="1"/>
        <v/>
      </c>
      <c r="F20" s="6"/>
      <c r="G20" s="9" t="str">
        <f t="shared" si="0"/>
        <v/>
      </c>
      <c r="H20" s="6"/>
      <c r="I20" s="9" t="str">
        <f t="shared" si="2"/>
        <v/>
      </c>
      <c r="J20" s="20"/>
      <c r="K20" s="20"/>
    </row>
    <row r="21" spans="1:11" ht="24" customHeight="1">
      <c r="A21" s="2"/>
      <c r="B21" s="5">
        <v>43906</v>
      </c>
      <c r="C21" s="6"/>
      <c r="D21" s="7" t="str">
        <f>IF(C21="","",ROUND(C21/K2/K2*10000,1))</f>
        <v/>
      </c>
      <c r="E21" s="8" t="str">
        <f t="shared" si="1"/>
        <v/>
      </c>
      <c r="F21" s="6"/>
      <c r="G21" s="9" t="str">
        <f t="shared" si="0"/>
        <v/>
      </c>
      <c r="H21" s="6"/>
      <c r="I21" s="9" t="str">
        <f t="shared" si="2"/>
        <v/>
      </c>
      <c r="J21" s="20"/>
      <c r="K21" s="20"/>
    </row>
    <row r="22" spans="1:11" ht="24" customHeight="1">
      <c r="A22" s="2"/>
      <c r="B22" s="5">
        <v>43907</v>
      </c>
      <c r="C22" s="6"/>
      <c r="D22" s="7" t="str">
        <f>IF(C22="","",ROUND(C22/K2/K2*10000,1))</f>
        <v/>
      </c>
      <c r="E22" s="8" t="str">
        <f t="shared" si="1"/>
        <v/>
      </c>
      <c r="F22" s="6"/>
      <c r="G22" s="9" t="str">
        <f t="shared" si="0"/>
        <v/>
      </c>
      <c r="H22" s="6"/>
      <c r="I22" s="9" t="str">
        <f t="shared" si="2"/>
        <v/>
      </c>
      <c r="J22" s="20"/>
      <c r="K22" s="20"/>
    </row>
    <row r="23" spans="1:11" ht="24" customHeight="1">
      <c r="A23" s="2"/>
      <c r="B23" s="5">
        <v>43908</v>
      </c>
      <c r="C23" s="6"/>
      <c r="D23" s="7" t="str">
        <f>IF(C23="","",ROUND(C23/K2/K2*10000,1))</f>
        <v/>
      </c>
      <c r="E23" s="8" t="str">
        <f t="shared" si="1"/>
        <v/>
      </c>
      <c r="F23" s="6"/>
      <c r="G23" s="9" t="str">
        <f t="shared" si="0"/>
        <v/>
      </c>
      <c r="H23" s="6"/>
      <c r="I23" s="9" t="str">
        <f t="shared" si="2"/>
        <v/>
      </c>
      <c r="J23" s="20"/>
      <c r="K23" s="20"/>
    </row>
    <row r="24" spans="1:11" ht="24" customHeight="1">
      <c r="A24" s="2"/>
      <c r="B24" s="5">
        <v>43909</v>
      </c>
      <c r="C24" s="6"/>
      <c r="D24" s="7" t="str">
        <f>IF(C24="","",ROUND(C24/K2/K2*10000,1))</f>
        <v/>
      </c>
      <c r="E24" s="8" t="str">
        <f t="shared" si="1"/>
        <v/>
      </c>
      <c r="F24" s="6"/>
      <c r="G24" s="9" t="str">
        <f t="shared" si="0"/>
        <v/>
      </c>
      <c r="H24" s="6"/>
      <c r="I24" s="9" t="str">
        <f t="shared" si="2"/>
        <v/>
      </c>
      <c r="J24" s="20"/>
      <c r="K24" s="20"/>
    </row>
    <row r="25" spans="1:11" ht="24" customHeight="1">
      <c r="A25" s="2"/>
      <c r="B25" s="5">
        <v>43910</v>
      </c>
      <c r="C25" s="6"/>
      <c r="D25" s="7" t="str">
        <f>IF(C25="","",ROUND(C25/K2/K2*10000,1))</f>
        <v/>
      </c>
      <c r="E25" s="8" t="str">
        <f t="shared" si="1"/>
        <v/>
      </c>
      <c r="F25" s="6"/>
      <c r="G25" s="9" t="str">
        <f t="shared" si="0"/>
        <v/>
      </c>
      <c r="H25" s="6"/>
      <c r="I25" s="9" t="str">
        <f t="shared" si="2"/>
        <v/>
      </c>
      <c r="J25" s="20"/>
      <c r="K25" s="20"/>
    </row>
    <row r="26" spans="1:11" ht="24" customHeight="1">
      <c r="A26" s="2"/>
      <c r="B26" s="5">
        <v>43911</v>
      </c>
      <c r="C26" s="6"/>
      <c r="D26" s="7" t="str">
        <f>IF(C26="","",ROUND(C26/K2/K2*10000,1))</f>
        <v/>
      </c>
      <c r="E26" s="8" t="str">
        <f t="shared" si="1"/>
        <v/>
      </c>
      <c r="F26" s="6"/>
      <c r="G26" s="9" t="str">
        <f t="shared" si="0"/>
        <v/>
      </c>
      <c r="H26" s="6"/>
      <c r="I26" s="9" t="str">
        <f t="shared" si="2"/>
        <v/>
      </c>
      <c r="J26" s="20"/>
      <c r="K26" s="20"/>
    </row>
    <row r="27" spans="1:11" ht="24" customHeight="1">
      <c r="A27" s="2"/>
      <c r="B27" s="5">
        <v>43912</v>
      </c>
      <c r="C27" s="6"/>
      <c r="D27" s="7" t="str">
        <f>IF(C27="","",ROUND(C27/K2/K2*10000,1))</f>
        <v/>
      </c>
      <c r="E27" s="8" t="str">
        <f t="shared" si="1"/>
        <v/>
      </c>
      <c r="F27" s="6"/>
      <c r="G27" s="9" t="str">
        <f t="shared" si="0"/>
        <v/>
      </c>
      <c r="H27" s="6"/>
      <c r="I27" s="9" t="str">
        <f t="shared" si="2"/>
        <v/>
      </c>
      <c r="J27" s="20"/>
      <c r="K27" s="20"/>
    </row>
    <row r="28" spans="1:11" ht="24" customHeight="1">
      <c r="A28" s="2"/>
      <c r="B28" s="5">
        <v>43913</v>
      </c>
      <c r="C28" s="6"/>
      <c r="D28" s="7" t="str">
        <f>IF(C28="","",ROUND(C28/K2/K2*10000,1))</f>
        <v/>
      </c>
      <c r="E28" s="8" t="str">
        <f t="shared" si="1"/>
        <v/>
      </c>
      <c r="F28" s="6"/>
      <c r="G28" s="9" t="str">
        <f t="shared" si="0"/>
        <v/>
      </c>
      <c r="H28" s="6"/>
      <c r="I28" s="9" t="str">
        <f t="shared" si="2"/>
        <v/>
      </c>
      <c r="J28" s="20"/>
      <c r="K28" s="20"/>
    </row>
    <row r="29" spans="1:11" ht="24" customHeight="1">
      <c r="A29" s="2"/>
      <c r="B29" s="5">
        <v>43914</v>
      </c>
      <c r="C29" s="6"/>
      <c r="D29" s="7" t="str">
        <f>IF(C29="","",ROUND(C29/K2/K2*10000,1))</f>
        <v/>
      </c>
      <c r="E29" s="8" t="str">
        <f t="shared" si="1"/>
        <v/>
      </c>
      <c r="F29" s="6"/>
      <c r="G29" s="9" t="str">
        <f t="shared" si="0"/>
        <v/>
      </c>
      <c r="H29" s="6"/>
      <c r="I29" s="9" t="str">
        <f t="shared" si="2"/>
        <v/>
      </c>
      <c r="J29" s="20"/>
      <c r="K29" s="20"/>
    </row>
    <row r="30" spans="1:11" ht="24" customHeight="1">
      <c r="A30" s="2"/>
      <c r="B30" s="5">
        <v>43915</v>
      </c>
      <c r="C30" s="6"/>
      <c r="D30" s="7" t="str">
        <f>IF(C30="","",ROUND(C30/K2/K2*10000,1))</f>
        <v/>
      </c>
      <c r="E30" s="8" t="str">
        <f t="shared" si="1"/>
        <v/>
      </c>
      <c r="F30" s="6"/>
      <c r="G30" s="9" t="str">
        <f t="shared" si="0"/>
        <v/>
      </c>
      <c r="H30" s="6"/>
      <c r="I30" s="9" t="str">
        <f t="shared" si="2"/>
        <v/>
      </c>
      <c r="J30" s="20"/>
      <c r="K30" s="20"/>
    </row>
    <row r="31" spans="1:11" ht="24" customHeight="1">
      <c r="A31" s="2"/>
      <c r="B31" s="5">
        <v>43916</v>
      </c>
      <c r="C31" s="6"/>
      <c r="D31" s="7" t="str">
        <f>IF(C31="","",ROUND(C31/K2/K2*10000,1))</f>
        <v/>
      </c>
      <c r="E31" s="8" t="str">
        <f t="shared" si="1"/>
        <v/>
      </c>
      <c r="F31" s="6"/>
      <c r="G31" s="9" t="str">
        <f t="shared" si="0"/>
        <v/>
      </c>
      <c r="H31" s="6"/>
      <c r="I31" s="9" t="str">
        <f t="shared" si="2"/>
        <v/>
      </c>
      <c r="J31" s="20"/>
      <c r="K31" s="20"/>
    </row>
    <row r="32" spans="1:11" ht="24" customHeight="1">
      <c r="A32" s="2"/>
      <c r="B32" s="5">
        <v>43917</v>
      </c>
      <c r="C32" s="6"/>
      <c r="D32" s="7" t="str">
        <f>IF(C32="","",ROUND(C32/K2/K2*10000,1))</f>
        <v/>
      </c>
      <c r="E32" s="8" t="str">
        <f t="shared" si="1"/>
        <v/>
      </c>
      <c r="F32" s="6"/>
      <c r="G32" s="9" t="str">
        <f t="shared" si="0"/>
        <v/>
      </c>
      <c r="H32" s="6"/>
      <c r="I32" s="9" t="str">
        <f t="shared" si="2"/>
        <v/>
      </c>
      <c r="J32" s="20"/>
      <c r="K32" s="20"/>
    </row>
    <row r="33" spans="1:11" ht="24" customHeight="1">
      <c r="A33" s="2"/>
      <c r="B33" s="5">
        <v>43918</v>
      </c>
      <c r="C33" s="6"/>
      <c r="D33" s="7" t="str">
        <f>IF(C33="","",ROUND(C33/K2/K2*10000,1))</f>
        <v/>
      </c>
      <c r="E33" s="8" t="str">
        <f t="shared" si="1"/>
        <v/>
      </c>
      <c r="F33" s="6"/>
      <c r="G33" s="9" t="str">
        <f t="shared" si="0"/>
        <v/>
      </c>
      <c r="H33" s="6"/>
      <c r="I33" s="9" t="str">
        <f t="shared" si="2"/>
        <v/>
      </c>
      <c r="J33" s="20"/>
      <c r="K33" s="20"/>
    </row>
    <row r="34" spans="1:11" ht="24" customHeight="1">
      <c r="A34" s="2"/>
      <c r="B34" s="5">
        <v>43919</v>
      </c>
      <c r="C34" s="6"/>
      <c r="D34" s="7" t="str">
        <f>IF(C34="","",ROUND(C34/K2/K2*10000,1))</f>
        <v/>
      </c>
      <c r="E34" s="8" t="str">
        <f t="shared" si="1"/>
        <v/>
      </c>
      <c r="F34" s="6"/>
      <c r="G34" s="9" t="str">
        <f t="shared" si="0"/>
        <v/>
      </c>
      <c r="H34" s="6"/>
      <c r="I34" s="9" t="str">
        <f t="shared" si="2"/>
        <v/>
      </c>
      <c r="J34" s="20"/>
      <c r="K34" s="20"/>
    </row>
    <row r="35" spans="1:11" ht="24" customHeight="1">
      <c r="A35" s="2"/>
      <c r="B35" s="5">
        <v>43920</v>
      </c>
      <c r="C35" s="6"/>
      <c r="D35" s="7" t="str">
        <f>IF(C35="","",ROUND(C35/K2/K2*10000,1))</f>
        <v/>
      </c>
      <c r="E35" s="8" t="str">
        <f t="shared" si="1"/>
        <v/>
      </c>
      <c r="F35" s="6"/>
      <c r="G35" s="9" t="str">
        <f t="shared" si="0"/>
        <v/>
      </c>
      <c r="H35" s="6"/>
      <c r="I35" s="9" t="str">
        <f t="shared" si="2"/>
        <v/>
      </c>
      <c r="J35" s="20"/>
      <c r="K35" s="20"/>
    </row>
    <row r="36" spans="1:11" ht="24" customHeight="1">
      <c r="A36" s="2"/>
      <c r="B36" s="5">
        <v>43921</v>
      </c>
      <c r="C36" s="6"/>
      <c r="D36" s="7" t="str">
        <f>IF(C36="","",ROUND(C36/K2/K2*10000,1))</f>
        <v/>
      </c>
      <c r="E36" s="8" t="str">
        <f t="shared" si="1"/>
        <v/>
      </c>
      <c r="F36" s="6"/>
      <c r="G36" s="9" t="str">
        <f t="shared" si="0"/>
        <v/>
      </c>
      <c r="H36" s="6"/>
      <c r="I36" s="9" t="str">
        <f t="shared" si="2"/>
        <v/>
      </c>
      <c r="J36" s="20"/>
      <c r="K36" s="20"/>
    </row>
    <row r="37" spans="1:11" ht="20" customHeight="1"/>
    <row r="38" spans="1:11" ht="20" customHeight="1"/>
  </sheetData>
  <sheetProtection selectLockedCells="1"/>
  <mergeCells count="41">
    <mergeCell ref="B2:D2"/>
    <mergeCell ref="E2:G2"/>
    <mergeCell ref="B4:B5"/>
    <mergeCell ref="C4:C5"/>
    <mergeCell ref="D4:D5"/>
    <mergeCell ref="E4:E5"/>
    <mergeCell ref="F4:I4"/>
    <mergeCell ref="J14:K14"/>
    <mergeCell ref="J4:K5"/>
    <mergeCell ref="F5:G5"/>
    <mergeCell ref="H5:I5"/>
    <mergeCell ref="J6:K6"/>
    <mergeCell ref="J7:K7"/>
    <mergeCell ref="J8:K8"/>
    <mergeCell ref="J9:K9"/>
    <mergeCell ref="J10:K10"/>
    <mergeCell ref="J11:K11"/>
    <mergeCell ref="J12:K12"/>
    <mergeCell ref="J13:K13"/>
    <mergeCell ref="J26:K26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32:K32"/>
  </mergeCells>
  <phoneticPr fontId="1"/>
  <printOptions horizontalCentered="1" verticalCentered="1"/>
  <pageMargins left="0.5" right="0.25" top="0.25" bottom="0" header="0" footer="0"/>
  <pageSetup paperSize="9" scale="84" orientation="portrait" horizontalDpi="4294967293" verticalDpi="4294967293" r:id="rId1"/>
  <rowBreaks count="2" manualBreakCount="2">
    <brk id="3" min="1" max="10" man="1"/>
    <brk id="5" min="1" max="10" man="1"/>
  </rowBreaks>
  <colBreaks count="1" manualBreakCount="1">
    <brk id="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E762-DF4B-2E4A-A31B-1FF7C38CAAB4}">
  <sheetPr>
    <tabColor theme="5" tint="0.79998168889431442"/>
    <pageSetUpPr fitToPage="1"/>
  </sheetPr>
  <dimension ref="A1"/>
  <sheetViews>
    <sheetView showGridLines="0" zoomScaleNormal="100" zoomScaleSheetLayoutView="93" workbookViewId="0"/>
  </sheetViews>
  <sheetFormatPr baseColWidth="10" defaultRowHeight="14"/>
  <cols>
    <col min="1" max="16" width="10.83203125" style="15"/>
    <col min="17" max="17" width="7.1640625" style="15" customWidth="1"/>
    <col min="18" max="16384" width="10.83203125" style="15"/>
  </cols>
  <sheetData/>
  <phoneticPr fontId="1"/>
  <pageMargins left="0.7" right="0.7" top="0.75" bottom="0.75" header="0.3" footer="0.3"/>
  <pageSetup paperSize="9" scale="6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使い方</vt:lpstr>
      <vt:lpstr>サンプル</vt:lpstr>
      <vt:lpstr>サンプルグラフ</vt:lpstr>
      <vt:lpstr>1月</vt:lpstr>
      <vt:lpstr>1月グラフ </vt:lpstr>
      <vt:lpstr>2月</vt:lpstr>
      <vt:lpstr>2月グラフ </vt:lpstr>
      <vt:lpstr>3月</vt:lpstr>
      <vt:lpstr>3月グラフ </vt:lpstr>
      <vt:lpstr>4月</vt:lpstr>
      <vt:lpstr>4月グラフ </vt:lpstr>
      <vt:lpstr>5月</vt:lpstr>
      <vt:lpstr>5月グラフ </vt:lpstr>
      <vt:lpstr>6月</vt:lpstr>
      <vt:lpstr>6月グラフ </vt:lpstr>
      <vt:lpstr>7月</vt:lpstr>
      <vt:lpstr>7月グラフ </vt:lpstr>
      <vt:lpstr>8月</vt:lpstr>
      <vt:lpstr>8月グラフ </vt:lpstr>
      <vt:lpstr>9月</vt:lpstr>
      <vt:lpstr>9月グラフ</vt:lpstr>
      <vt:lpstr>10月</vt:lpstr>
      <vt:lpstr>10月グラフ</vt:lpstr>
      <vt:lpstr>11月</vt:lpstr>
      <vt:lpstr>11月グラフ</vt:lpstr>
      <vt:lpstr>12月</vt:lpstr>
      <vt:lpstr>12月グラフ</vt:lpstr>
      <vt:lpstr>'10月'!Print_Area</vt:lpstr>
      <vt:lpstr>'10月グラフ'!Print_Area</vt:lpstr>
      <vt:lpstr>'11月'!Print_Area</vt:lpstr>
      <vt:lpstr>'11月グラフ'!Print_Area</vt:lpstr>
      <vt:lpstr>'12月'!Print_Area</vt:lpstr>
      <vt:lpstr>'12月グラフ'!Print_Area</vt:lpstr>
      <vt:lpstr>'1月'!Print_Area</vt:lpstr>
      <vt:lpstr>'1月グラフ '!Print_Area</vt:lpstr>
      <vt:lpstr>'2月'!Print_Area</vt:lpstr>
      <vt:lpstr>'2月グラフ '!Print_Area</vt:lpstr>
      <vt:lpstr>'3月'!Print_Area</vt:lpstr>
      <vt:lpstr>'3月グラフ '!Print_Area</vt:lpstr>
      <vt:lpstr>'4月'!Print_Area</vt:lpstr>
      <vt:lpstr>'4月グラフ '!Print_Area</vt:lpstr>
      <vt:lpstr>'5月'!Print_Area</vt:lpstr>
      <vt:lpstr>'5月グラフ '!Print_Area</vt:lpstr>
      <vt:lpstr>'6月'!Print_Area</vt:lpstr>
      <vt:lpstr>'6月グラフ '!Print_Area</vt:lpstr>
      <vt:lpstr>'7月'!Print_Area</vt:lpstr>
      <vt:lpstr>'7月グラフ '!Print_Area</vt:lpstr>
      <vt:lpstr>'8月'!Print_Area</vt:lpstr>
      <vt:lpstr>'8月グラフ '!Print_Area</vt:lpstr>
      <vt:lpstr>'9月'!Print_Area</vt:lpstr>
      <vt:lpstr>'9月グラフ'!Print_Area</vt:lpstr>
      <vt:lpstr>サンプル!Print_Area</vt:lpstr>
      <vt:lpstr>サンプルグラフ!Print_Area</vt:lpstr>
    </vt:vector>
  </TitlesOfParts>
  <Manager>www.benricho.org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健康管理表</dc:title>
  <dc:subject/>
  <dc:creator>みんなの知識ちょっと便利帳</dc:creator>
  <cp:keywords/>
  <dc:description/>
  <cp:lastModifiedBy>Microsoft Office User</cp:lastModifiedBy>
  <cp:lastPrinted>2021-04-09T01:55:55Z</cp:lastPrinted>
  <dcterms:created xsi:type="dcterms:W3CDTF">2011-02-05T07:41:15Z</dcterms:created>
  <dcterms:modified xsi:type="dcterms:W3CDTF">2021-09-07T00:49:03Z</dcterms:modified>
  <cp:category/>
</cp:coreProperties>
</file>